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C:\Users\cod103\Sync\A PhD\A - Paper Writing\4, 2023 - CoASH biosynthesis\Data for FAIRDOM Hub\"/>
    </mc:Choice>
  </mc:AlternateContent>
  <xr:revisionPtr revIDLastSave="0" documentId="13_ncr:1_{8A357810-BECC-4554-9685-6F8148F2264F}" xr6:coauthVersionLast="47" xr6:coauthVersionMax="47" xr10:uidLastSave="{00000000-0000-0000-0000-000000000000}"/>
  <bookViews>
    <workbookView xWindow="-19310" yWindow="12470" windowWidth="19420" windowHeight="10300" xr2:uid="{00000000-000D-0000-FFFF-FFFF00000000}"/>
  </bookViews>
  <sheets>
    <sheet name="Note on data sheet" sheetId="12" r:id="rId1"/>
    <sheet name="N1" sheetId="8" r:id="rId2"/>
    <sheet name="N2" sheetId="9" r:id="rId3"/>
    <sheet name="N3" sheetId="10" r:id="rId4"/>
    <sheet name="Combined_mean_clone_vs__mean_WT" sheetId="3" r:id="rId5"/>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R81" i="10" l="1"/>
  <c r="R80" i="10"/>
  <c r="R79" i="10"/>
  <c r="R78" i="10"/>
  <c r="R84" i="9"/>
  <c r="R83" i="9"/>
  <c r="R82" i="9"/>
  <c r="R81" i="9"/>
  <c r="R52" i="9"/>
  <c r="R53" i="9"/>
  <c r="R54" i="9"/>
  <c r="R51" i="9"/>
  <c r="R77" i="9"/>
  <c r="R76" i="9"/>
  <c r="R75" i="9"/>
  <c r="R74" i="9"/>
  <c r="R73" i="9"/>
  <c r="R72" i="9"/>
  <c r="R71" i="9"/>
  <c r="R70" i="9"/>
  <c r="R69" i="9"/>
  <c r="R68" i="9"/>
  <c r="R67" i="9"/>
  <c r="R66" i="9"/>
  <c r="R65" i="9"/>
  <c r="R64" i="9"/>
  <c r="R63" i="9"/>
  <c r="R62" i="9"/>
  <c r="R61" i="9"/>
  <c r="R60" i="9"/>
  <c r="R59" i="9"/>
  <c r="R47" i="9"/>
  <c r="R46" i="9"/>
  <c r="R45" i="9"/>
  <c r="R44" i="9"/>
  <c r="R43" i="9"/>
  <c r="R42" i="9"/>
  <c r="R41" i="9"/>
  <c r="R40" i="9"/>
  <c r="R39" i="9"/>
  <c r="R38" i="9"/>
  <c r="R37" i="9"/>
  <c r="R36" i="9"/>
  <c r="R35" i="9"/>
  <c r="R34" i="9"/>
  <c r="R33" i="9"/>
  <c r="R32" i="9"/>
  <c r="R31" i="9"/>
  <c r="R30" i="9"/>
  <c r="R29" i="9"/>
  <c r="R28" i="9"/>
  <c r="R23" i="9"/>
  <c r="R22" i="9"/>
  <c r="R21" i="9"/>
  <c r="R20" i="9"/>
  <c r="R19" i="9"/>
  <c r="R18" i="9"/>
  <c r="R17" i="9"/>
  <c r="R16" i="9"/>
  <c r="R15" i="9"/>
  <c r="R14" i="9"/>
  <c r="R13" i="9"/>
  <c r="R12" i="9"/>
  <c r="R11" i="9"/>
  <c r="R10" i="9"/>
  <c r="R9" i="9"/>
  <c r="R8" i="9"/>
  <c r="R7" i="9"/>
  <c r="R6" i="9"/>
  <c r="R5" i="9"/>
  <c r="R4" i="9"/>
  <c r="R22" i="10"/>
  <c r="R21" i="10"/>
  <c r="R20" i="10"/>
  <c r="R19" i="10"/>
  <c r="R18" i="10"/>
  <c r="R17" i="10"/>
  <c r="R16" i="10"/>
  <c r="R15" i="10"/>
  <c r="R14" i="10"/>
  <c r="R13" i="10"/>
  <c r="R12" i="10"/>
  <c r="R11" i="10"/>
  <c r="R10" i="10"/>
  <c r="R9" i="10"/>
  <c r="R8" i="10"/>
  <c r="R7" i="10"/>
  <c r="R6" i="10"/>
  <c r="R5" i="10"/>
  <c r="R4" i="10"/>
  <c r="R28" i="10"/>
  <c r="R29" i="10"/>
  <c r="R30" i="10"/>
  <c r="R31" i="10"/>
  <c r="R32" i="10"/>
  <c r="R33" i="10"/>
  <c r="R34" i="10"/>
  <c r="R35" i="10"/>
  <c r="R36" i="10"/>
  <c r="R37" i="10"/>
  <c r="R38" i="10"/>
  <c r="R39" i="10"/>
  <c r="R40" i="10"/>
  <c r="R41" i="10"/>
  <c r="R42" i="10"/>
  <c r="R43" i="10"/>
  <c r="R44" i="10"/>
  <c r="R45" i="10"/>
  <c r="R27" i="10"/>
  <c r="R57" i="10"/>
  <c r="R58" i="10"/>
  <c r="R59" i="10"/>
  <c r="R60" i="10"/>
  <c r="R61" i="10"/>
  <c r="R62" i="10"/>
  <c r="R63" i="10"/>
  <c r="R64" i="10"/>
  <c r="R65" i="10"/>
  <c r="R66" i="10"/>
  <c r="R67" i="10"/>
  <c r="R68" i="10"/>
  <c r="R69" i="10"/>
  <c r="R70" i="10"/>
  <c r="R71" i="10"/>
  <c r="R72" i="10"/>
  <c r="R73" i="10"/>
  <c r="R74" i="10"/>
  <c r="R56" i="10"/>
  <c r="R50" i="10"/>
  <c r="R51" i="10"/>
  <c r="R52" i="10"/>
  <c r="R49" i="10"/>
  <c r="Q84" i="8"/>
  <c r="Q83" i="8"/>
  <c r="Q82" i="8"/>
  <c r="Q81" i="8"/>
  <c r="Q52" i="8"/>
  <c r="Q53" i="8"/>
  <c r="Q54" i="8"/>
  <c r="Q51" i="8"/>
  <c r="Q77" i="8"/>
  <c r="Q76" i="8"/>
  <c r="Q75" i="8"/>
  <c r="Q74" i="8"/>
  <c r="Q73" i="8"/>
  <c r="Q72" i="8"/>
  <c r="Q71" i="8"/>
  <c r="Q70" i="8"/>
  <c r="Q69" i="8"/>
  <c r="Q68" i="8"/>
  <c r="Q67" i="8"/>
  <c r="Q66" i="8"/>
  <c r="Q65" i="8"/>
  <c r="Q64" i="8"/>
  <c r="Q63" i="8"/>
  <c r="Q62" i="8"/>
  <c r="Q61" i="8"/>
  <c r="Q60" i="8"/>
  <c r="Q59" i="8"/>
  <c r="Q58" i="8"/>
  <c r="Q47" i="8"/>
  <c r="Q46" i="8"/>
  <c r="Q45" i="8"/>
  <c r="Q44" i="8"/>
  <c r="Q43" i="8"/>
  <c r="Q42" i="8"/>
  <c r="Q41" i="8"/>
  <c r="Q40" i="8"/>
  <c r="Q39" i="8"/>
  <c r="Q38" i="8"/>
  <c r="Q37" i="8"/>
  <c r="Q36" i="8"/>
  <c r="Q35" i="8"/>
  <c r="Q34" i="8"/>
  <c r="Q33" i="8"/>
  <c r="Q32" i="8"/>
  <c r="Q31" i="8"/>
  <c r="Q30" i="8"/>
  <c r="Q29" i="8"/>
  <c r="Q28" i="8"/>
  <c r="Q5" i="8"/>
  <c r="Q6" i="8"/>
  <c r="Q7" i="8"/>
  <c r="Q8" i="8"/>
  <c r="Q9" i="8"/>
  <c r="Q10" i="8"/>
  <c r="Q11" i="8"/>
  <c r="Q12" i="8"/>
  <c r="Q13" i="8"/>
  <c r="Q14" i="8"/>
  <c r="Q15" i="8"/>
  <c r="Q16" i="8"/>
  <c r="Q17" i="8"/>
  <c r="Q18" i="8"/>
  <c r="Q19" i="8"/>
  <c r="Q20" i="8"/>
  <c r="Q21" i="8"/>
  <c r="Q22" i="8"/>
  <c r="Q23" i="8"/>
  <c r="Q4" i="8"/>
  <c r="G54" i="9"/>
  <c r="G53" i="9"/>
  <c r="G52" i="9"/>
  <c r="G51" i="9"/>
  <c r="H56" i="10"/>
  <c r="H49" i="10"/>
  <c r="Q52" i="10" l="1"/>
  <c r="P52" i="10"/>
  <c r="O52" i="10"/>
  <c r="N52" i="10"/>
  <c r="M52" i="10"/>
  <c r="L52" i="10"/>
  <c r="K52" i="10"/>
  <c r="J52" i="10"/>
  <c r="I52" i="10"/>
  <c r="H52" i="10"/>
  <c r="G52" i="10"/>
  <c r="F52" i="10"/>
  <c r="E52" i="10"/>
  <c r="D52" i="10"/>
  <c r="C52" i="10"/>
  <c r="B52" i="10"/>
  <c r="Q51" i="10"/>
  <c r="P51" i="10"/>
  <c r="O51" i="10"/>
  <c r="N51" i="10"/>
  <c r="M51" i="10"/>
  <c r="L51" i="10"/>
  <c r="K51" i="10"/>
  <c r="J51" i="10"/>
  <c r="I51" i="10"/>
  <c r="H51" i="10"/>
  <c r="G51" i="10"/>
  <c r="F51" i="10"/>
  <c r="E51" i="10"/>
  <c r="D51" i="10"/>
  <c r="C51" i="10"/>
  <c r="B51" i="10"/>
  <c r="Q50" i="10"/>
  <c r="P50" i="10"/>
  <c r="O50" i="10"/>
  <c r="N50" i="10"/>
  <c r="M50" i="10"/>
  <c r="L50" i="10"/>
  <c r="K50" i="10"/>
  <c r="J50" i="10"/>
  <c r="I50" i="10"/>
  <c r="H50" i="10"/>
  <c r="G50" i="10"/>
  <c r="F50" i="10"/>
  <c r="E50" i="10"/>
  <c r="D50" i="10"/>
  <c r="C50" i="10"/>
  <c r="B50" i="10"/>
  <c r="Q49" i="10"/>
  <c r="P49" i="10"/>
  <c r="O49" i="10"/>
  <c r="N49" i="10"/>
  <c r="M49" i="10"/>
  <c r="L49" i="10"/>
  <c r="K49" i="10"/>
  <c r="J49" i="10"/>
  <c r="I49" i="10"/>
  <c r="G49" i="10"/>
  <c r="F49" i="10"/>
  <c r="E49" i="10"/>
  <c r="D49" i="10"/>
  <c r="D60" i="10" s="1"/>
  <c r="C49" i="10"/>
  <c r="C71" i="10" s="1"/>
  <c r="B49" i="10"/>
  <c r="B73" i="10" s="1"/>
  <c r="B51" i="9"/>
  <c r="B58" i="9" s="1"/>
  <c r="Q54" i="9"/>
  <c r="P54" i="9"/>
  <c r="O54" i="9"/>
  <c r="N54" i="9"/>
  <c r="M54" i="9"/>
  <c r="L54" i="9"/>
  <c r="K54" i="9"/>
  <c r="J54" i="9"/>
  <c r="I54" i="9"/>
  <c r="H54" i="9"/>
  <c r="F54" i="9"/>
  <c r="E54" i="9"/>
  <c r="D54" i="9"/>
  <c r="C54" i="9"/>
  <c r="B54" i="9"/>
  <c r="Q53" i="9"/>
  <c r="P53" i="9"/>
  <c r="O53" i="9"/>
  <c r="N53" i="9"/>
  <c r="M53" i="9"/>
  <c r="L53" i="9"/>
  <c r="K53" i="9"/>
  <c r="J53" i="9"/>
  <c r="I53" i="9"/>
  <c r="H53" i="9"/>
  <c r="F53" i="9"/>
  <c r="E53" i="9"/>
  <c r="D53" i="9"/>
  <c r="C53" i="9"/>
  <c r="B53" i="9"/>
  <c r="Q52" i="9"/>
  <c r="P52" i="9"/>
  <c r="O52" i="9"/>
  <c r="N52" i="9"/>
  <c r="M52" i="9"/>
  <c r="L52" i="9"/>
  <c r="K52" i="9"/>
  <c r="J52" i="9"/>
  <c r="I52" i="9"/>
  <c r="H52" i="9"/>
  <c r="F52" i="9"/>
  <c r="E52" i="9"/>
  <c r="D52" i="9"/>
  <c r="C52" i="9"/>
  <c r="B52" i="9"/>
  <c r="Q51" i="9"/>
  <c r="Q58" i="9" s="1"/>
  <c r="P51" i="9"/>
  <c r="P59" i="9" s="1"/>
  <c r="O51" i="9"/>
  <c r="O66" i="9" s="1"/>
  <c r="N51" i="9"/>
  <c r="N58" i="9" s="1"/>
  <c r="M51" i="9"/>
  <c r="M58" i="9" s="1"/>
  <c r="L51" i="9"/>
  <c r="L58" i="9" s="1"/>
  <c r="K51" i="9"/>
  <c r="K58" i="9" s="1"/>
  <c r="J51" i="9"/>
  <c r="J58" i="9" s="1"/>
  <c r="I51" i="9"/>
  <c r="I59" i="9" s="1"/>
  <c r="H51" i="9"/>
  <c r="G58" i="9"/>
  <c r="F51" i="9"/>
  <c r="F58" i="9" s="1"/>
  <c r="E51" i="9"/>
  <c r="E58" i="9" s="1"/>
  <c r="D51" i="9"/>
  <c r="D58" i="9" s="1"/>
  <c r="C51" i="9"/>
  <c r="C58" i="9" s="1"/>
  <c r="P54" i="8"/>
  <c r="O54" i="8"/>
  <c r="N54" i="8"/>
  <c r="M54" i="8"/>
  <c r="L54" i="8"/>
  <c r="K54" i="8"/>
  <c r="J54" i="8"/>
  <c r="I54" i="8"/>
  <c r="H54" i="8"/>
  <c r="G54" i="8"/>
  <c r="F54" i="8"/>
  <c r="E54" i="8"/>
  <c r="D54" i="8"/>
  <c r="C54" i="8"/>
  <c r="B54" i="8"/>
  <c r="P53" i="8"/>
  <c r="O53" i="8"/>
  <c r="N53" i="8"/>
  <c r="M53" i="8"/>
  <c r="L53" i="8"/>
  <c r="K53" i="8"/>
  <c r="J53" i="8"/>
  <c r="I53" i="8"/>
  <c r="H53" i="8"/>
  <c r="G53" i="8"/>
  <c r="F53" i="8"/>
  <c r="E53" i="8"/>
  <c r="D53" i="8"/>
  <c r="C53" i="8"/>
  <c r="B53" i="8"/>
  <c r="P52" i="8"/>
  <c r="O52" i="8"/>
  <c r="N52" i="8"/>
  <c r="M52" i="8"/>
  <c r="L52" i="8"/>
  <c r="K52" i="8"/>
  <c r="J52" i="8"/>
  <c r="I52" i="8"/>
  <c r="H52" i="8"/>
  <c r="G52" i="8"/>
  <c r="F52" i="8"/>
  <c r="E52" i="8"/>
  <c r="D52" i="8"/>
  <c r="C52" i="8"/>
  <c r="B52" i="8"/>
  <c r="P51" i="8"/>
  <c r="P73" i="8" s="1"/>
  <c r="O51" i="8"/>
  <c r="O72" i="8" s="1"/>
  <c r="N51" i="8"/>
  <c r="N71" i="8" s="1"/>
  <c r="M51" i="8"/>
  <c r="M70" i="8" s="1"/>
  <c r="L51" i="8"/>
  <c r="L69" i="8" s="1"/>
  <c r="K51" i="8"/>
  <c r="K68" i="8" s="1"/>
  <c r="J51" i="8"/>
  <c r="J67" i="8" s="1"/>
  <c r="I51" i="8"/>
  <c r="I66" i="8" s="1"/>
  <c r="H51" i="8"/>
  <c r="H65" i="8" s="1"/>
  <c r="G51" i="8"/>
  <c r="G64" i="8" s="1"/>
  <c r="F51" i="8"/>
  <c r="F63" i="8" s="1"/>
  <c r="E51" i="8"/>
  <c r="E62" i="8" s="1"/>
  <c r="D51" i="8"/>
  <c r="D61" i="8" s="1"/>
  <c r="C51" i="8"/>
  <c r="C60" i="8" s="1"/>
  <c r="B51" i="8"/>
  <c r="B59" i="8" s="1"/>
  <c r="D18" i="3"/>
  <c r="E18" i="3"/>
  <c r="F18" i="3"/>
  <c r="D19" i="3"/>
  <c r="E19" i="3"/>
  <c r="F19" i="3"/>
  <c r="D20" i="3"/>
  <c r="E20" i="3"/>
  <c r="F20" i="3"/>
  <c r="D21" i="3"/>
  <c r="E21" i="3"/>
  <c r="F21" i="3"/>
  <c r="D22" i="3"/>
  <c r="D26" i="3" s="1"/>
  <c r="E22" i="3"/>
  <c r="F22" i="3"/>
  <c r="D23" i="3"/>
  <c r="E23" i="3"/>
  <c r="F23" i="3"/>
  <c r="D24" i="3"/>
  <c r="E24" i="3"/>
  <c r="F24" i="3"/>
  <c r="D25" i="3"/>
  <c r="E25" i="3"/>
  <c r="F25" i="3"/>
  <c r="F17" i="3"/>
  <c r="E17" i="3"/>
  <c r="D17" i="3"/>
  <c r="O65" i="9" l="1"/>
  <c r="E26" i="3"/>
  <c r="F26" i="3"/>
  <c r="B71" i="8"/>
  <c r="O77" i="9"/>
  <c r="O76" i="9"/>
  <c r="N76" i="9"/>
  <c r="O73" i="9"/>
  <c r="N70" i="9"/>
  <c r="O76" i="8"/>
  <c r="N73" i="9"/>
  <c r="N65" i="9"/>
  <c r="O72" i="9"/>
  <c r="O64" i="9"/>
  <c r="N72" i="9"/>
  <c r="N64" i="9"/>
  <c r="O71" i="9"/>
  <c r="O63" i="9"/>
  <c r="P58" i="9"/>
  <c r="N71" i="9"/>
  <c r="N63" i="9"/>
  <c r="O58" i="9"/>
  <c r="O70" i="9"/>
  <c r="O62" i="9"/>
  <c r="I58" i="9"/>
  <c r="N62" i="9"/>
  <c r="O69" i="9"/>
  <c r="O61" i="9"/>
  <c r="N77" i="9"/>
  <c r="N69" i="9"/>
  <c r="N61" i="9"/>
  <c r="O68" i="9"/>
  <c r="O60" i="9"/>
  <c r="N68" i="9"/>
  <c r="N60" i="9"/>
  <c r="O75" i="9"/>
  <c r="O67" i="9"/>
  <c r="O59" i="9"/>
  <c r="N75" i="9"/>
  <c r="N67" i="9"/>
  <c r="N59" i="9"/>
  <c r="O74" i="9"/>
  <c r="N74" i="9"/>
  <c r="N66" i="9"/>
  <c r="M77" i="9"/>
  <c r="M76" i="9"/>
  <c r="M75" i="9"/>
  <c r="M74" i="9"/>
  <c r="M73" i="9"/>
  <c r="M72" i="9"/>
  <c r="M71" i="9"/>
  <c r="M70" i="9"/>
  <c r="M69" i="9"/>
  <c r="M68" i="9"/>
  <c r="M67" i="9"/>
  <c r="M66" i="9"/>
  <c r="M65" i="9"/>
  <c r="M64" i="9"/>
  <c r="M63" i="9"/>
  <c r="M62" i="9"/>
  <c r="M61" i="9"/>
  <c r="M60" i="9"/>
  <c r="M59" i="9"/>
  <c r="L77" i="9"/>
  <c r="L76" i="9"/>
  <c r="L75" i="9"/>
  <c r="L74" i="9"/>
  <c r="L73" i="9"/>
  <c r="L72" i="9"/>
  <c r="L71" i="9"/>
  <c r="L70" i="9"/>
  <c r="L69" i="9"/>
  <c r="L68" i="9"/>
  <c r="L67" i="9"/>
  <c r="L66" i="9"/>
  <c r="L65" i="9"/>
  <c r="L64" i="9"/>
  <c r="L63" i="9"/>
  <c r="L62" i="9"/>
  <c r="L61" i="9"/>
  <c r="L60" i="9"/>
  <c r="L59" i="9"/>
  <c r="K77" i="9"/>
  <c r="K76" i="9"/>
  <c r="K75" i="9"/>
  <c r="K74" i="9"/>
  <c r="K73" i="9"/>
  <c r="K72" i="9"/>
  <c r="K71" i="9"/>
  <c r="K70" i="9"/>
  <c r="K69" i="9"/>
  <c r="K68" i="9"/>
  <c r="K67" i="9"/>
  <c r="K66" i="9"/>
  <c r="K65" i="9"/>
  <c r="K64" i="9"/>
  <c r="K63" i="9"/>
  <c r="K62" i="9"/>
  <c r="K61" i="9"/>
  <c r="K60" i="9"/>
  <c r="K59" i="9"/>
  <c r="J77" i="9"/>
  <c r="J76" i="9"/>
  <c r="J75" i="9"/>
  <c r="J74" i="9"/>
  <c r="J73" i="9"/>
  <c r="J72" i="9"/>
  <c r="J71" i="9"/>
  <c r="J70" i="9"/>
  <c r="J69" i="9"/>
  <c r="J68" i="9"/>
  <c r="J67" i="9"/>
  <c r="J66" i="9"/>
  <c r="J65" i="9"/>
  <c r="J64" i="9"/>
  <c r="J63" i="9"/>
  <c r="J62" i="9"/>
  <c r="J61" i="9"/>
  <c r="J60" i="9"/>
  <c r="J59" i="9"/>
  <c r="I77" i="9"/>
  <c r="I76" i="9"/>
  <c r="I75" i="9"/>
  <c r="I74" i="9"/>
  <c r="I73" i="9"/>
  <c r="I72" i="9"/>
  <c r="I71" i="9"/>
  <c r="I70" i="9"/>
  <c r="I69" i="9"/>
  <c r="I68" i="9"/>
  <c r="I67" i="9"/>
  <c r="I66" i="9"/>
  <c r="I65" i="9"/>
  <c r="I64" i="9"/>
  <c r="I63" i="9"/>
  <c r="I62" i="9"/>
  <c r="I61" i="9"/>
  <c r="I60" i="9"/>
  <c r="H77" i="9"/>
  <c r="H76" i="9"/>
  <c r="H75" i="9"/>
  <c r="H74" i="9"/>
  <c r="H73" i="9"/>
  <c r="H72" i="9"/>
  <c r="H71" i="9"/>
  <c r="H70" i="9"/>
  <c r="H69" i="9"/>
  <c r="H68" i="9"/>
  <c r="H67" i="9"/>
  <c r="H66" i="9"/>
  <c r="H65" i="9"/>
  <c r="H64" i="9"/>
  <c r="H63" i="9"/>
  <c r="H62" i="9"/>
  <c r="H61" i="9"/>
  <c r="H60" i="9"/>
  <c r="H59" i="9"/>
  <c r="G77" i="9"/>
  <c r="G76" i="9"/>
  <c r="G75" i="9"/>
  <c r="G74" i="9"/>
  <c r="G73" i="9"/>
  <c r="G72" i="9"/>
  <c r="G71" i="9"/>
  <c r="G70" i="9"/>
  <c r="G69" i="9"/>
  <c r="G68" i="9"/>
  <c r="G67" i="9"/>
  <c r="G66" i="9"/>
  <c r="G65" i="9"/>
  <c r="G64" i="9"/>
  <c r="G63" i="9"/>
  <c r="G62" i="9"/>
  <c r="G61" i="9"/>
  <c r="G60" i="9"/>
  <c r="F77" i="9"/>
  <c r="F76" i="9"/>
  <c r="F75" i="9"/>
  <c r="F74" i="9"/>
  <c r="F73" i="9"/>
  <c r="F72" i="9"/>
  <c r="F71" i="9"/>
  <c r="F70" i="9"/>
  <c r="F69" i="9"/>
  <c r="F68" i="9"/>
  <c r="F67" i="9"/>
  <c r="F66" i="9"/>
  <c r="F65" i="9"/>
  <c r="F64" i="9"/>
  <c r="F63" i="9"/>
  <c r="F62" i="9"/>
  <c r="F61" i="9"/>
  <c r="F60" i="9"/>
  <c r="F59" i="9"/>
  <c r="E77" i="9"/>
  <c r="E76" i="9"/>
  <c r="E75" i="9"/>
  <c r="E74" i="9"/>
  <c r="E73" i="9"/>
  <c r="E72" i="9"/>
  <c r="E71" i="9"/>
  <c r="E70" i="9"/>
  <c r="E69" i="9"/>
  <c r="E68" i="9"/>
  <c r="E67" i="9"/>
  <c r="E66" i="9"/>
  <c r="E65" i="9"/>
  <c r="E64" i="9"/>
  <c r="E63" i="9"/>
  <c r="E62" i="9"/>
  <c r="E61" i="9"/>
  <c r="E60" i="9"/>
  <c r="E59" i="9"/>
  <c r="D77" i="9"/>
  <c r="D76" i="9"/>
  <c r="D75" i="9"/>
  <c r="D74" i="9"/>
  <c r="D73" i="9"/>
  <c r="D72" i="9"/>
  <c r="D71" i="9"/>
  <c r="D70" i="9"/>
  <c r="D69" i="9"/>
  <c r="D68" i="9"/>
  <c r="D67" i="9"/>
  <c r="D66" i="9"/>
  <c r="D65" i="9"/>
  <c r="D64" i="9"/>
  <c r="D63" i="9"/>
  <c r="D62" i="9"/>
  <c r="D61" i="9"/>
  <c r="D60" i="9"/>
  <c r="D59" i="9"/>
  <c r="C77" i="9"/>
  <c r="C76" i="9"/>
  <c r="C75" i="9"/>
  <c r="C74" i="9"/>
  <c r="C73" i="9"/>
  <c r="C72" i="9"/>
  <c r="C71" i="9"/>
  <c r="C70" i="9"/>
  <c r="C69" i="9"/>
  <c r="C68" i="9"/>
  <c r="C67" i="9"/>
  <c r="C66" i="9"/>
  <c r="C65" i="9"/>
  <c r="C64" i="9"/>
  <c r="C63" i="9"/>
  <c r="C62" i="9"/>
  <c r="C61" i="9"/>
  <c r="C60" i="9"/>
  <c r="C59" i="9"/>
  <c r="B77" i="9"/>
  <c r="B76" i="9"/>
  <c r="B75" i="9"/>
  <c r="B74" i="9"/>
  <c r="B73" i="9"/>
  <c r="B72" i="9"/>
  <c r="B71" i="9"/>
  <c r="B70" i="9"/>
  <c r="B68" i="9"/>
  <c r="B67" i="9"/>
  <c r="B66" i="9"/>
  <c r="B65" i="9"/>
  <c r="B64" i="9"/>
  <c r="B63" i="9"/>
  <c r="B62" i="9"/>
  <c r="B61" i="9"/>
  <c r="B60" i="9"/>
  <c r="B59" i="9"/>
  <c r="Q77" i="9"/>
  <c r="Q76" i="9"/>
  <c r="Q75" i="9"/>
  <c r="Q74" i="9"/>
  <c r="Q73" i="9"/>
  <c r="Q72" i="9"/>
  <c r="Q71" i="9"/>
  <c r="Q70" i="9"/>
  <c r="Q69" i="9"/>
  <c r="Q68" i="9"/>
  <c r="Q67" i="9"/>
  <c r="Q66" i="9"/>
  <c r="Q65" i="9"/>
  <c r="Q64" i="9"/>
  <c r="Q63" i="9"/>
  <c r="Q62" i="9"/>
  <c r="Q61" i="9"/>
  <c r="Q60" i="9"/>
  <c r="Q59" i="9"/>
  <c r="P77" i="9"/>
  <c r="P76" i="9"/>
  <c r="P75" i="9"/>
  <c r="P74" i="9"/>
  <c r="P73" i="9"/>
  <c r="P72" i="9"/>
  <c r="P71" i="9"/>
  <c r="P70" i="9"/>
  <c r="P69" i="9"/>
  <c r="P68" i="9"/>
  <c r="P67" i="9"/>
  <c r="P66" i="9"/>
  <c r="P65" i="9"/>
  <c r="P64" i="9"/>
  <c r="P63" i="9"/>
  <c r="P62" i="9"/>
  <c r="P61" i="9"/>
  <c r="P60" i="9"/>
  <c r="B77" i="8"/>
  <c r="P76" i="8"/>
  <c r="P75" i="8"/>
  <c r="N72" i="8"/>
  <c r="M72" i="8"/>
  <c r="H68" i="8"/>
  <c r="I67" i="8"/>
  <c r="D64" i="8"/>
  <c r="M63" i="8"/>
  <c r="E63" i="8"/>
  <c r="B61" i="10"/>
  <c r="D67" i="10"/>
  <c r="D68" i="10"/>
  <c r="D69" i="10"/>
  <c r="B74" i="10"/>
  <c r="D74" i="10"/>
  <c r="E56" i="10"/>
  <c r="E57" i="10"/>
  <c r="E58" i="10"/>
  <c r="E59" i="10"/>
  <c r="E60" i="10"/>
  <c r="E61" i="10"/>
  <c r="E62" i="10"/>
  <c r="E63" i="10"/>
  <c r="E64" i="10"/>
  <c r="E65" i="10"/>
  <c r="E66" i="10"/>
  <c r="E67" i="10"/>
  <c r="E68" i="10"/>
  <c r="E69" i="10"/>
  <c r="E70" i="10"/>
  <c r="E71" i="10"/>
  <c r="E72" i="10"/>
  <c r="E73" i="10"/>
  <c r="E74" i="10"/>
  <c r="B59" i="10"/>
  <c r="B62" i="10"/>
  <c r="B66" i="10"/>
  <c r="B72" i="10"/>
  <c r="C56" i="10"/>
  <c r="C60" i="10"/>
  <c r="C63" i="10"/>
  <c r="C66" i="10"/>
  <c r="C68" i="10"/>
  <c r="C72" i="10"/>
  <c r="C74" i="10"/>
  <c r="D56" i="10"/>
  <c r="D58" i="10"/>
  <c r="D59" i="10"/>
  <c r="D61" i="10"/>
  <c r="D63" i="10"/>
  <c r="D64" i="10"/>
  <c r="D65" i="10"/>
  <c r="D66" i="10"/>
  <c r="D70" i="10"/>
  <c r="D71" i="10"/>
  <c r="D72" i="10"/>
  <c r="D73" i="10"/>
  <c r="F56" i="10"/>
  <c r="F57" i="10"/>
  <c r="F58" i="10"/>
  <c r="F59" i="10"/>
  <c r="F60" i="10"/>
  <c r="F61" i="10"/>
  <c r="F62" i="10"/>
  <c r="F63" i="10"/>
  <c r="F64" i="10"/>
  <c r="F65" i="10"/>
  <c r="F66" i="10"/>
  <c r="F67" i="10"/>
  <c r="F68" i="10"/>
  <c r="F69" i="10"/>
  <c r="F70" i="10"/>
  <c r="F71" i="10"/>
  <c r="F72" i="10"/>
  <c r="F73" i="10"/>
  <c r="F74" i="10"/>
  <c r="G56" i="10"/>
  <c r="G58" i="10"/>
  <c r="G59" i="10"/>
  <c r="G60" i="10"/>
  <c r="G61" i="10"/>
  <c r="G62" i="10"/>
  <c r="G63" i="10"/>
  <c r="G64" i="10"/>
  <c r="G65" i="10"/>
  <c r="G66" i="10"/>
  <c r="G67" i="10"/>
  <c r="G68" i="10"/>
  <c r="G69" i="10"/>
  <c r="G70" i="10"/>
  <c r="G71" i="10"/>
  <c r="G72" i="10"/>
  <c r="G73" i="10"/>
  <c r="G74" i="10"/>
  <c r="B56" i="10"/>
  <c r="B60" i="10"/>
  <c r="B63" i="10"/>
  <c r="B67" i="10"/>
  <c r="B71" i="10"/>
  <c r="C57" i="10"/>
  <c r="C62" i="10"/>
  <c r="C67" i="10"/>
  <c r="C69" i="10"/>
  <c r="C73" i="10"/>
  <c r="D57" i="10"/>
  <c r="D62" i="10"/>
  <c r="H57" i="10"/>
  <c r="H58" i="10"/>
  <c r="H59" i="10"/>
  <c r="H60" i="10"/>
  <c r="H61" i="10"/>
  <c r="H62" i="10"/>
  <c r="H63" i="10"/>
  <c r="H64" i="10"/>
  <c r="H65" i="10"/>
  <c r="H66" i="10"/>
  <c r="H67" i="10"/>
  <c r="H68" i="10"/>
  <c r="H69" i="10"/>
  <c r="H70" i="10"/>
  <c r="H71" i="10"/>
  <c r="H72" i="10"/>
  <c r="H73" i="10"/>
  <c r="H74" i="10"/>
  <c r="I56" i="10"/>
  <c r="I57" i="10"/>
  <c r="I58" i="10"/>
  <c r="I59" i="10"/>
  <c r="I60" i="10"/>
  <c r="I61" i="10"/>
  <c r="I62" i="10"/>
  <c r="I63" i="10"/>
  <c r="I64" i="10"/>
  <c r="I65" i="10"/>
  <c r="I66" i="10"/>
  <c r="I67" i="10"/>
  <c r="I68" i="10"/>
  <c r="I69" i="10"/>
  <c r="I70" i="10"/>
  <c r="I71" i="10"/>
  <c r="I72" i="10"/>
  <c r="I73" i="10"/>
  <c r="I74" i="10"/>
  <c r="J56" i="10"/>
  <c r="J57" i="10"/>
  <c r="J58" i="10"/>
  <c r="J59" i="10"/>
  <c r="J60" i="10"/>
  <c r="J61" i="10"/>
  <c r="J62" i="10"/>
  <c r="J63" i="10"/>
  <c r="J64" i="10"/>
  <c r="J65" i="10"/>
  <c r="J66" i="10"/>
  <c r="J67" i="10"/>
  <c r="J68" i="10"/>
  <c r="J69" i="10"/>
  <c r="J70" i="10"/>
  <c r="J71" i="10"/>
  <c r="J72" i="10"/>
  <c r="J73" i="10"/>
  <c r="J74" i="10"/>
  <c r="K56" i="10"/>
  <c r="K57" i="10"/>
  <c r="K58" i="10"/>
  <c r="K59" i="10"/>
  <c r="K60" i="10"/>
  <c r="K61" i="10"/>
  <c r="K62" i="10"/>
  <c r="K63" i="10"/>
  <c r="K64" i="10"/>
  <c r="K65" i="10"/>
  <c r="K66" i="10"/>
  <c r="K67" i="10"/>
  <c r="K68" i="10"/>
  <c r="K69" i="10"/>
  <c r="K70" i="10"/>
  <c r="K71" i="10"/>
  <c r="K72" i="10"/>
  <c r="K73" i="10"/>
  <c r="K74" i="10"/>
  <c r="B58" i="10"/>
  <c r="B65" i="10"/>
  <c r="B70" i="10"/>
  <c r="C59" i="10"/>
  <c r="C64" i="10"/>
  <c r="C70" i="10"/>
  <c r="L56" i="10"/>
  <c r="L57" i="10"/>
  <c r="L58" i="10"/>
  <c r="L59" i="10"/>
  <c r="L60" i="10"/>
  <c r="L61" i="10"/>
  <c r="L62" i="10"/>
  <c r="L63" i="10"/>
  <c r="L64" i="10"/>
  <c r="L65" i="10"/>
  <c r="L66" i="10"/>
  <c r="L67" i="10"/>
  <c r="L68" i="10"/>
  <c r="L69" i="10"/>
  <c r="L70" i="10"/>
  <c r="L71" i="10"/>
  <c r="L72" i="10"/>
  <c r="L73" i="10"/>
  <c r="L74" i="10"/>
  <c r="M56" i="10"/>
  <c r="M57" i="10"/>
  <c r="M58" i="10"/>
  <c r="M59" i="10"/>
  <c r="M60" i="10"/>
  <c r="M61" i="10"/>
  <c r="M62" i="10"/>
  <c r="M63" i="10"/>
  <c r="M64" i="10"/>
  <c r="M65" i="10"/>
  <c r="M66" i="10"/>
  <c r="M67" i="10"/>
  <c r="M68" i="10"/>
  <c r="M69" i="10"/>
  <c r="M70" i="10"/>
  <c r="M71" i="10"/>
  <c r="M72" i="10"/>
  <c r="M73" i="10"/>
  <c r="M74" i="10"/>
  <c r="B57" i="10"/>
  <c r="B64" i="10"/>
  <c r="B69" i="10"/>
  <c r="C58" i="10"/>
  <c r="C61" i="10"/>
  <c r="C65" i="10"/>
  <c r="N56" i="10"/>
  <c r="N57" i="10"/>
  <c r="N58" i="10"/>
  <c r="N59" i="10"/>
  <c r="N60" i="10"/>
  <c r="N61" i="10"/>
  <c r="N62" i="10"/>
  <c r="N63" i="10"/>
  <c r="N64" i="10"/>
  <c r="N65" i="10"/>
  <c r="N66" i="10"/>
  <c r="N67" i="10"/>
  <c r="N68" i="10"/>
  <c r="N69" i="10"/>
  <c r="N70" i="10"/>
  <c r="N71" i="10"/>
  <c r="N72" i="10"/>
  <c r="N73" i="10"/>
  <c r="N74" i="10"/>
  <c r="O56" i="10"/>
  <c r="O57" i="10"/>
  <c r="O58" i="10"/>
  <c r="O59" i="10"/>
  <c r="O60" i="10"/>
  <c r="O61" i="10"/>
  <c r="O62" i="10"/>
  <c r="O63" i="10"/>
  <c r="O64" i="10"/>
  <c r="O65" i="10"/>
  <c r="O66" i="10"/>
  <c r="O67" i="10"/>
  <c r="O68" i="10"/>
  <c r="O69" i="10"/>
  <c r="O70" i="10"/>
  <c r="O71" i="10"/>
  <c r="O72" i="10"/>
  <c r="O73" i="10"/>
  <c r="O74" i="10"/>
  <c r="P56" i="10"/>
  <c r="P57" i="10"/>
  <c r="P58" i="10"/>
  <c r="P59" i="10"/>
  <c r="P60" i="10"/>
  <c r="P61" i="10"/>
  <c r="P62" i="10"/>
  <c r="P63" i="10"/>
  <c r="P64" i="10"/>
  <c r="P65" i="10"/>
  <c r="P66" i="10"/>
  <c r="P67" i="10"/>
  <c r="P68" i="10"/>
  <c r="P69" i="10"/>
  <c r="P70" i="10"/>
  <c r="P71" i="10"/>
  <c r="P72" i="10"/>
  <c r="P73" i="10"/>
  <c r="P74" i="10"/>
  <c r="Q56" i="10"/>
  <c r="Q57" i="10"/>
  <c r="Q58" i="10"/>
  <c r="Q59" i="10"/>
  <c r="Q60" i="10"/>
  <c r="Q61" i="10"/>
  <c r="Q62" i="10"/>
  <c r="Q63" i="10"/>
  <c r="Q64" i="10"/>
  <c r="Q65" i="10"/>
  <c r="Q66" i="10"/>
  <c r="Q67" i="10"/>
  <c r="Q68" i="10"/>
  <c r="Q69" i="10"/>
  <c r="Q70" i="10"/>
  <c r="Q71" i="10"/>
  <c r="Q72" i="10"/>
  <c r="Q73" i="10"/>
  <c r="Q74" i="10"/>
  <c r="G73" i="8"/>
  <c r="H67" i="8"/>
  <c r="B76" i="8"/>
  <c r="M71" i="8"/>
  <c r="G67" i="8"/>
  <c r="D63" i="8"/>
  <c r="L71" i="8"/>
  <c r="E67" i="8"/>
  <c r="C63" i="8"/>
  <c r="O75" i="8"/>
  <c r="I71" i="8"/>
  <c r="P66" i="8"/>
  <c r="P62" i="8"/>
  <c r="M75" i="8"/>
  <c r="E71" i="8"/>
  <c r="H66" i="8"/>
  <c r="M58" i="8"/>
  <c r="I75" i="8"/>
  <c r="L70" i="8"/>
  <c r="G66" i="8"/>
  <c r="C62" i="8"/>
  <c r="I58" i="8"/>
  <c r="E75" i="8"/>
  <c r="H70" i="8"/>
  <c r="F66" i="8"/>
  <c r="B62" i="8"/>
  <c r="E58" i="8"/>
  <c r="P74" i="8"/>
  <c r="D70" i="8"/>
  <c r="O65" i="8"/>
  <c r="O61" i="8"/>
  <c r="D58" i="8"/>
  <c r="O74" i="8"/>
  <c r="K69" i="8"/>
  <c r="G65" i="8"/>
  <c r="C61" i="8"/>
  <c r="C58" i="8"/>
  <c r="N74" i="8"/>
  <c r="I69" i="8"/>
  <c r="F65" i="8"/>
  <c r="B61" i="8"/>
  <c r="P77" i="8"/>
  <c r="H74" i="8"/>
  <c r="G69" i="8"/>
  <c r="E65" i="8"/>
  <c r="P60" i="8"/>
  <c r="O77" i="8"/>
  <c r="O73" i="8"/>
  <c r="C69" i="8"/>
  <c r="C65" i="8"/>
  <c r="B60" i="8"/>
  <c r="G77" i="8"/>
  <c r="N73" i="8"/>
  <c r="J68" i="8"/>
  <c r="F64" i="8"/>
  <c r="P59" i="8"/>
  <c r="C77" i="8"/>
  <c r="M73" i="8"/>
  <c r="I68" i="8"/>
  <c r="I83" i="8" s="1"/>
  <c r="E64" i="8"/>
  <c r="O59" i="8"/>
  <c r="L72" i="8"/>
  <c r="K71" i="8"/>
  <c r="J70" i="8"/>
  <c r="N75" i="8"/>
  <c r="M74" i="8"/>
  <c r="L73" i="8"/>
  <c r="K72" i="8"/>
  <c r="J71" i="8"/>
  <c r="I70" i="8"/>
  <c r="H69" i="8"/>
  <c r="G68" i="8"/>
  <c r="F67" i="8"/>
  <c r="E66" i="8"/>
  <c r="D65" i="8"/>
  <c r="C64" i="8"/>
  <c r="B63" i="8"/>
  <c r="P61" i="8"/>
  <c r="O60" i="8"/>
  <c r="N59" i="8"/>
  <c r="B58" i="8"/>
  <c r="N76" i="8"/>
  <c r="L74" i="8"/>
  <c r="K73" i="8"/>
  <c r="J72" i="8"/>
  <c r="F68" i="8"/>
  <c r="D66" i="8"/>
  <c r="B64" i="8"/>
  <c r="N60" i="8"/>
  <c r="M59" i="8"/>
  <c r="K70" i="8"/>
  <c r="P58" i="8"/>
  <c r="N77" i="8"/>
  <c r="M76" i="8"/>
  <c r="L75" i="8"/>
  <c r="K74" i="8"/>
  <c r="J73" i="8"/>
  <c r="I72" i="8"/>
  <c r="H71" i="8"/>
  <c r="G70" i="8"/>
  <c r="F69" i="8"/>
  <c r="E68" i="8"/>
  <c r="D67" i="8"/>
  <c r="C66" i="8"/>
  <c r="B65" i="8"/>
  <c r="P63" i="8"/>
  <c r="O62" i="8"/>
  <c r="N61" i="8"/>
  <c r="M60" i="8"/>
  <c r="L59" i="8"/>
  <c r="O58" i="8"/>
  <c r="M77" i="8"/>
  <c r="L76" i="8"/>
  <c r="K75" i="8"/>
  <c r="J74" i="8"/>
  <c r="I73" i="8"/>
  <c r="H72" i="8"/>
  <c r="G71" i="8"/>
  <c r="F70" i="8"/>
  <c r="E69" i="8"/>
  <c r="D68" i="8"/>
  <c r="C67" i="8"/>
  <c r="B66" i="8"/>
  <c r="P64" i="8"/>
  <c r="O63" i="8"/>
  <c r="N62" i="8"/>
  <c r="M61" i="8"/>
  <c r="L60" i="8"/>
  <c r="K59" i="8"/>
  <c r="N58" i="8"/>
  <c r="L77" i="8"/>
  <c r="K76" i="8"/>
  <c r="J75" i="8"/>
  <c r="I74" i="8"/>
  <c r="H73" i="8"/>
  <c r="G72" i="8"/>
  <c r="F71" i="8"/>
  <c r="E70" i="8"/>
  <c r="D69" i="8"/>
  <c r="C68" i="8"/>
  <c r="B67" i="8"/>
  <c r="P65" i="8"/>
  <c r="O64" i="8"/>
  <c r="N63" i="8"/>
  <c r="M62" i="8"/>
  <c r="L61" i="8"/>
  <c r="K60" i="8"/>
  <c r="J59" i="8"/>
  <c r="J76" i="8"/>
  <c r="F72" i="8"/>
  <c r="B68" i="8"/>
  <c r="N64" i="8"/>
  <c r="L62" i="8"/>
  <c r="K61" i="8"/>
  <c r="J60" i="8"/>
  <c r="I59" i="8"/>
  <c r="K77" i="8"/>
  <c r="L58" i="8"/>
  <c r="J77" i="8"/>
  <c r="I76" i="8"/>
  <c r="H75" i="8"/>
  <c r="G74" i="8"/>
  <c r="F73" i="8"/>
  <c r="E72" i="8"/>
  <c r="D71" i="8"/>
  <c r="C70" i="8"/>
  <c r="B69" i="8"/>
  <c r="P67" i="8"/>
  <c r="O66" i="8"/>
  <c r="N65" i="8"/>
  <c r="M64" i="8"/>
  <c r="L63" i="8"/>
  <c r="K62" i="8"/>
  <c r="J61" i="8"/>
  <c r="I60" i="8"/>
  <c r="H59" i="8"/>
  <c r="K58" i="8"/>
  <c r="I77" i="8"/>
  <c r="H76" i="8"/>
  <c r="G75" i="8"/>
  <c r="F74" i="8"/>
  <c r="E73" i="8"/>
  <c r="D72" i="8"/>
  <c r="C71" i="8"/>
  <c r="B70" i="8"/>
  <c r="P68" i="8"/>
  <c r="O67" i="8"/>
  <c r="N66" i="8"/>
  <c r="M65" i="8"/>
  <c r="L64" i="8"/>
  <c r="K63" i="8"/>
  <c r="J62" i="8"/>
  <c r="I61" i="8"/>
  <c r="H60" i="8"/>
  <c r="G59" i="8"/>
  <c r="J58" i="8"/>
  <c r="H77" i="8"/>
  <c r="G76" i="8"/>
  <c r="F75" i="8"/>
  <c r="E74" i="8"/>
  <c r="D73" i="8"/>
  <c r="C72" i="8"/>
  <c r="P69" i="8"/>
  <c r="O68" i="8"/>
  <c r="N67" i="8"/>
  <c r="M66" i="8"/>
  <c r="L65" i="8"/>
  <c r="K64" i="8"/>
  <c r="J63" i="8"/>
  <c r="I62" i="8"/>
  <c r="H61" i="8"/>
  <c r="G60" i="8"/>
  <c r="F59" i="8"/>
  <c r="F76" i="8"/>
  <c r="D74" i="8"/>
  <c r="B72" i="8"/>
  <c r="P70" i="8"/>
  <c r="O69" i="8"/>
  <c r="N68" i="8"/>
  <c r="M67" i="8"/>
  <c r="L66" i="8"/>
  <c r="K65" i="8"/>
  <c r="J64" i="8"/>
  <c r="I63" i="8"/>
  <c r="H62" i="8"/>
  <c r="G61" i="8"/>
  <c r="F60" i="8"/>
  <c r="E59" i="8"/>
  <c r="J69" i="8"/>
  <c r="H58" i="8"/>
  <c r="F77" i="8"/>
  <c r="E76" i="8"/>
  <c r="D75" i="8"/>
  <c r="C74" i="8"/>
  <c r="B73" i="8"/>
  <c r="P71" i="8"/>
  <c r="O70" i="8"/>
  <c r="N69" i="8"/>
  <c r="M68" i="8"/>
  <c r="L67" i="8"/>
  <c r="K66" i="8"/>
  <c r="J65" i="8"/>
  <c r="I64" i="8"/>
  <c r="H63" i="8"/>
  <c r="G62" i="8"/>
  <c r="F61" i="8"/>
  <c r="E60" i="8"/>
  <c r="D59" i="8"/>
  <c r="G58" i="8"/>
  <c r="E77" i="8"/>
  <c r="D76" i="8"/>
  <c r="C75" i="8"/>
  <c r="B74" i="8"/>
  <c r="P72" i="8"/>
  <c r="O71" i="8"/>
  <c r="N70" i="8"/>
  <c r="M69" i="8"/>
  <c r="L68" i="8"/>
  <c r="K67" i="8"/>
  <c r="J66" i="8"/>
  <c r="I65" i="8"/>
  <c r="H64" i="8"/>
  <c r="G63" i="8"/>
  <c r="F62" i="8"/>
  <c r="E61" i="8"/>
  <c r="D60" i="8"/>
  <c r="C59" i="8"/>
  <c r="F58" i="8"/>
  <c r="D77" i="8"/>
  <c r="C76" i="8"/>
  <c r="B75" i="8"/>
  <c r="I82" i="8" l="1"/>
  <c r="L83" i="8"/>
  <c r="N84" i="9"/>
  <c r="E83" i="9"/>
  <c r="H81" i="9"/>
  <c r="N81" i="9"/>
  <c r="P81" i="9"/>
  <c r="J84" i="8"/>
  <c r="E81" i="8"/>
  <c r="G81" i="8"/>
  <c r="G82" i="8"/>
  <c r="M84" i="8"/>
  <c r="G83" i="8"/>
  <c r="F82" i="8"/>
  <c r="I84" i="8"/>
  <c r="H81" i="8"/>
  <c r="K83" i="8"/>
  <c r="J82" i="8"/>
  <c r="M83" i="8"/>
  <c r="C82" i="8"/>
  <c r="P83" i="8"/>
  <c r="B83" i="8"/>
  <c r="H84" i="8"/>
  <c r="E84" i="8"/>
  <c r="E83" i="8"/>
  <c r="F83" i="8"/>
  <c r="J83" i="8"/>
  <c r="I81" i="8"/>
  <c r="P82" i="8"/>
  <c r="H82" i="8"/>
  <c r="N84" i="8"/>
  <c r="C81" i="8"/>
  <c r="D82" i="8"/>
  <c r="K84" i="8"/>
  <c r="F84" i="8"/>
  <c r="L84" i="8"/>
  <c r="J81" i="8"/>
  <c r="N81" i="8"/>
  <c r="E82" i="8"/>
  <c r="B81" i="8"/>
  <c r="M81" i="8"/>
  <c r="M82" i="8"/>
  <c r="D83" i="8"/>
  <c r="N82" i="8"/>
  <c r="O84" i="8"/>
  <c r="D81" i="8"/>
  <c r="G84" i="8"/>
  <c r="K81" i="8"/>
  <c r="O81" i="8"/>
  <c r="D84" i="8"/>
  <c r="L81" i="8"/>
  <c r="H83" i="8"/>
  <c r="K82" i="8"/>
  <c r="F81" i="8"/>
  <c r="O82" i="8"/>
  <c r="B82" i="8"/>
  <c r="C84" i="8"/>
  <c r="B84" i="8"/>
  <c r="N83" i="8"/>
  <c r="O83" i="8"/>
  <c r="L82" i="8"/>
  <c r="C83" i="8"/>
  <c r="P81" i="8"/>
  <c r="P84" i="8"/>
  <c r="P80" i="10"/>
  <c r="O84" i="9"/>
  <c r="N83" i="9"/>
  <c r="L81" i="9"/>
  <c r="Q81" i="9"/>
  <c r="B81" i="9"/>
  <c r="F82" i="9"/>
  <c r="G81" i="9"/>
  <c r="H84" i="9"/>
  <c r="J83" i="9"/>
  <c r="Q82" i="9"/>
  <c r="C84" i="9"/>
  <c r="L82" i="9"/>
  <c r="C81" i="9"/>
  <c r="G82" i="9"/>
  <c r="E81" i="9"/>
  <c r="K81" i="9"/>
  <c r="P84" i="9"/>
  <c r="Q84" i="9"/>
  <c r="H83" i="9"/>
  <c r="O81" i="9"/>
  <c r="F81" i="9"/>
  <c r="N82" i="9"/>
  <c r="O82" i="9"/>
  <c r="M81" i="9"/>
  <c r="O83" i="9"/>
  <c r="I84" i="9"/>
  <c r="I81" i="9"/>
  <c r="D81" i="9"/>
  <c r="L83" i="9"/>
  <c r="C82" i="9"/>
  <c r="E84" i="9"/>
  <c r="J81" i="9"/>
  <c r="B82" i="9"/>
  <c r="K83" i="9"/>
  <c r="P83" i="9"/>
  <c r="F83" i="9"/>
  <c r="M82" i="9"/>
  <c r="Q83" i="9"/>
  <c r="H82" i="9"/>
  <c r="J84" i="9"/>
  <c r="D84" i="9"/>
  <c r="G83" i="9"/>
  <c r="B83" i="9"/>
  <c r="I82" i="9"/>
  <c r="K84" i="9"/>
  <c r="D82" i="9"/>
  <c r="F84" i="9"/>
  <c r="M83" i="9"/>
  <c r="C83" i="9"/>
  <c r="J82" i="9"/>
  <c r="L84" i="9"/>
  <c r="E82" i="9"/>
  <c r="G84" i="9"/>
  <c r="P82" i="9"/>
  <c r="B84" i="9"/>
  <c r="I83" i="9"/>
  <c r="D83" i="9"/>
  <c r="K82" i="9"/>
  <c r="M84" i="9"/>
  <c r="N78" i="10"/>
  <c r="D80" i="10"/>
  <c r="Q81" i="10"/>
  <c r="O79" i="10"/>
  <c r="B81" i="10"/>
  <c r="F80" i="10"/>
  <c r="B79" i="10"/>
  <c r="O78" i="10"/>
  <c r="E78" i="10"/>
  <c r="O81" i="10"/>
  <c r="H81" i="10"/>
  <c r="G81" i="10"/>
  <c r="C81" i="10"/>
  <c r="C80" i="10"/>
  <c r="E80" i="10"/>
  <c r="M79" i="10"/>
  <c r="J79" i="10"/>
  <c r="C79" i="10"/>
  <c r="F78" i="10"/>
  <c r="F81" i="10"/>
  <c r="P79" i="10"/>
  <c r="H80" i="10"/>
  <c r="G80" i="10"/>
  <c r="D81" i="10"/>
  <c r="C78" i="10"/>
  <c r="N81" i="10"/>
  <c r="L80" i="10"/>
  <c r="O80" i="10"/>
  <c r="N80" i="10"/>
  <c r="K78" i="10"/>
  <c r="K79" i="10"/>
  <c r="Q78" i="10"/>
  <c r="L79" i="10"/>
  <c r="K81" i="10"/>
  <c r="I79" i="10"/>
  <c r="B80" i="10"/>
  <c r="E79" i="10"/>
  <c r="I80" i="10"/>
  <c r="M78" i="10"/>
  <c r="J78" i="10"/>
  <c r="P78" i="10"/>
  <c r="M81" i="10"/>
  <c r="J81" i="10"/>
  <c r="H79" i="10"/>
  <c r="G79" i="10"/>
  <c r="P81" i="10"/>
  <c r="N79" i="10"/>
  <c r="D79" i="10"/>
  <c r="L78" i="10"/>
  <c r="K80" i="10"/>
  <c r="I78" i="10"/>
  <c r="B78" i="10"/>
  <c r="Q79" i="10"/>
  <c r="Q80" i="10"/>
  <c r="L81" i="10"/>
  <c r="I81" i="10"/>
  <c r="F79" i="10"/>
  <c r="D78" i="10"/>
  <c r="E81" i="10"/>
  <c r="M80" i="10"/>
  <c r="J80" i="10"/>
  <c r="H78" i="10"/>
  <c r="G78" i="10"/>
</calcChain>
</file>

<file path=xl/sharedStrings.xml><?xml version="1.0" encoding="utf-8"?>
<sst xmlns="http://schemas.openxmlformats.org/spreadsheetml/2006/main" count="617" uniqueCount="76">
  <si>
    <t>CoA</t>
  </si>
  <si>
    <t>Average</t>
  </si>
  <si>
    <t>AVERAGE</t>
  </si>
  <si>
    <t>WT</t>
  </si>
  <si>
    <t>N=1</t>
  </si>
  <si>
    <t>N=2</t>
  </si>
  <si>
    <t>N=3</t>
  </si>
  <si>
    <t>KO4</t>
  </si>
  <si>
    <t>KO9</t>
  </si>
  <si>
    <t>KO21</t>
  </si>
  <si>
    <t>WT_1</t>
  </si>
  <si>
    <t>WT_2</t>
  </si>
  <si>
    <t>WT_3</t>
  </si>
  <si>
    <t>area ratio / mg protein</t>
  </si>
  <si>
    <r>
      <t xml:space="preserve">area ratio / mg protein </t>
    </r>
    <r>
      <rPr>
        <b/>
        <sz val="16"/>
        <color rgb="FFFF0000"/>
        <rFont val="Calibri"/>
        <family val="2"/>
        <scheme val="minor"/>
      </rPr>
      <t>- OUTLIERS EXCLUDED</t>
    </r>
  </si>
  <si>
    <t>C8:0/C10:0</t>
  </si>
  <si>
    <t>C2:0</t>
  </si>
  <si>
    <t>C4:0</t>
  </si>
  <si>
    <t>C6:0</t>
  </si>
  <si>
    <t>C8:0</t>
  </si>
  <si>
    <t>C8:1</t>
  </si>
  <si>
    <t>C10:0</t>
  </si>
  <si>
    <t>C10:1</t>
  </si>
  <si>
    <t>C12:0</t>
  </si>
  <si>
    <t>C12:1</t>
  </si>
  <si>
    <t>C14:0</t>
  </si>
  <si>
    <t>C14:1</t>
  </si>
  <si>
    <t>C16:0</t>
  </si>
  <si>
    <t>C16:1</t>
  </si>
  <si>
    <t>C18:0</t>
  </si>
  <si>
    <t>C18:1</t>
  </si>
  <si>
    <t>Mean Clone vs. mean WT (for WT, this should be 1 everywhere)</t>
  </si>
  <si>
    <t>WT_4</t>
  </si>
  <si>
    <t>WT_5</t>
  </si>
  <si>
    <t>KO4_1</t>
  </si>
  <si>
    <t>KO4_2</t>
  </si>
  <si>
    <t>KO4_3</t>
  </si>
  <si>
    <t>KO4_4</t>
  </si>
  <si>
    <t>KO4_5</t>
  </si>
  <si>
    <t>KO9_1</t>
  </si>
  <si>
    <t>KO9_2</t>
  </si>
  <si>
    <t>KO9_3</t>
  </si>
  <si>
    <t>KO9_4</t>
  </si>
  <si>
    <t>KO9_5</t>
  </si>
  <si>
    <t>KO21_1</t>
  </si>
  <si>
    <t>KO21_2</t>
  </si>
  <si>
    <t>KO21_3</t>
  </si>
  <si>
    <t>KO21_4</t>
  </si>
  <si>
    <t>KO21_5</t>
  </si>
  <si>
    <t>Replicates vs. mean WT</t>
  </si>
  <si>
    <t>C0</t>
  </si>
  <si>
    <t>Acyl-CoA chain length</t>
  </si>
  <si>
    <t>The data used for plotting, were:</t>
  </si>
  <si>
    <t>Fig. 2: The mean of all of the data points pertaining to a single clone (e.g. all of the data points from KO4 in experiment N1) to the mean of the WT data in the same experiment.</t>
  </si>
  <si>
    <t>The sheets: "N1", "N2", and "N3" contain the normalised data (peak area/mg protein) and all of the data processing steps to get to relative level.</t>
  </si>
  <si>
    <t>* The data in this sheet are relative means of each clone (WT, KO4, KO9, KO21) to the mean of the WT values in each biological replicate (N1, N2, N3).</t>
  </si>
  <si>
    <t>Acetyl-CoA</t>
  </si>
  <si>
    <t>Butyryl-CoA</t>
  </si>
  <si>
    <t>Hexanoyl-CoA</t>
  </si>
  <si>
    <t>Octanoyl-CoA</t>
  </si>
  <si>
    <t>Decanoyl-CoA</t>
  </si>
  <si>
    <t>Decenoyl-CoA</t>
  </si>
  <si>
    <t>Lauroyl-CoA</t>
  </si>
  <si>
    <t>Dodecenoyl-CoA</t>
  </si>
  <si>
    <t>Myristoyl-CoA</t>
  </si>
  <si>
    <t>Palmitoyl-CoA</t>
  </si>
  <si>
    <t>Palmitoleoyl-CoA</t>
  </si>
  <si>
    <t>Stearoyl-CoA</t>
  </si>
  <si>
    <t>Oleoyl-CoA</t>
  </si>
  <si>
    <t>Octenoyl-CoA</t>
  </si>
  <si>
    <r>
      <t>area ratio / mg protein</t>
    </r>
    <r>
      <rPr>
        <b/>
        <sz val="16"/>
        <color rgb="FFFF0000"/>
        <rFont val="Calibri"/>
        <family val="2"/>
        <scheme val="minor"/>
      </rPr>
      <t xml:space="preserve"> - OUTLIERS EXCLUDED</t>
    </r>
  </si>
  <si>
    <t>C8/C10</t>
  </si>
  <si>
    <t>MCAD KO (average of each clone) vs WT</t>
  </si>
  <si>
    <t xml:space="preserve">MCAD-KO (average for of biological replicate) vs WT </t>
  </si>
  <si>
    <t>The final data plotted in the figures are summarised in  "Combined_mean_clone_vs__mean_WT"</t>
  </si>
  <si>
    <t>Fig. S3 &amp; S7: Each data point relative to the mean of all of the WT data pionts in one biological replicate (i.e. the ratio of each data point to the mean of all WT data within N0, N1, N2, and N3)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</si>
</sst>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00"/>
    <numFmt numFmtId="165" formatCode="0.00000"/>
    <numFmt numFmtId="166" formatCode="0.000"/>
    <numFmt numFmtId="167" formatCode="0.000000"/>
    <numFmt numFmtId="168" formatCode="0.0000000"/>
  </numFmts>
  <fonts count="11" x14ac:knownFonts="1">
    <font>
      <sz val="11"/>
      <color theme="1"/>
      <name val="Calibri"/>
      <family val="2"/>
      <scheme val="minor"/>
    </font>
    <font>
      <sz val="11"/>
      <color theme="1"/>
      <name val="Calibri"/>
      <family val="2"/>
      <scheme val="minor"/>
    </font>
    <font>
      <sz val="11"/>
      <color rgb="FFFF0000"/>
      <name val="Calibri"/>
      <family val="2"/>
      <scheme val="minor"/>
    </font>
    <font>
      <b/>
      <sz val="11"/>
      <color theme="1"/>
      <name val="Calibri"/>
      <family val="2"/>
      <scheme val="minor"/>
    </font>
    <font>
      <b/>
      <sz val="16"/>
      <color theme="1"/>
      <name val="Calibri"/>
      <family val="2"/>
      <scheme val="minor"/>
    </font>
    <font>
      <b/>
      <sz val="16"/>
      <color rgb="FFFF0000"/>
      <name val="Calibri"/>
      <family val="2"/>
      <scheme val="minor"/>
    </font>
    <font>
      <b/>
      <sz val="18"/>
      <color theme="1"/>
      <name val="Calibri"/>
      <family val="2"/>
      <scheme val="minor"/>
    </font>
    <font>
      <b/>
      <sz val="9"/>
      <color theme="1"/>
      <name val="Calibri"/>
      <family val="2"/>
      <scheme val="minor"/>
    </font>
    <font>
      <sz val="9"/>
      <color theme="1"/>
      <name val="Calibri"/>
      <family val="2"/>
      <scheme val="minor"/>
    </font>
    <font>
      <sz val="11"/>
      <name val="Calibri"/>
      <family val="2"/>
      <scheme val="minor"/>
    </font>
    <font>
      <b/>
      <sz val="10"/>
      <color theme="1"/>
      <name val="Calibri"/>
      <family val="2"/>
      <scheme val="minor"/>
    </font>
  </fonts>
  <fills count="7">
    <fill>
      <patternFill patternType="none"/>
    </fill>
    <fill>
      <patternFill patternType="gray125"/>
    </fill>
    <fill>
      <patternFill patternType="solid">
        <fgColor rgb="FFFFFF00"/>
        <bgColor indexed="64"/>
      </patternFill>
    </fill>
    <fill>
      <patternFill patternType="solid">
        <fgColor theme="9" tint="0.79998168889431442"/>
        <bgColor indexed="64"/>
      </patternFill>
    </fill>
    <fill>
      <patternFill patternType="solid">
        <fgColor theme="0" tint="-0.14999847407452621"/>
        <bgColor indexed="64"/>
      </patternFill>
    </fill>
    <fill>
      <patternFill patternType="solid">
        <fgColor theme="0"/>
        <bgColor indexed="64"/>
      </patternFill>
    </fill>
    <fill>
      <patternFill patternType="solid">
        <fgColor theme="0" tint="-0.249977111117893"/>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s>
  <cellStyleXfs count="1">
    <xf numFmtId="0" fontId="0" fillId="0" borderId="0"/>
  </cellStyleXfs>
  <cellXfs count="77">
    <xf numFmtId="0" fontId="0" fillId="0" borderId="0" xfId="0"/>
    <xf numFmtId="164" fontId="3" fillId="0" borderId="1" xfId="0" applyNumberFormat="1" applyFont="1" applyBorder="1" applyAlignment="1">
      <alignment horizontal="center"/>
    </xf>
    <xf numFmtId="11" fontId="3" fillId="0" borderId="1" xfId="0" applyNumberFormat="1" applyFont="1" applyBorder="1" applyAlignment="1">
      <alignment horizontal="center"/>
    </xf>
    <xf numFmtId="165" fontId="0" fillId="0" borderId="1" xfId="0" applyNumberFormat="1" applyBorder="1" applyAlignment="1">
      <alignment horizontal="center"/>
    </xf>
    <xf numFmtId="2" fontId="0" fillId="0" borderId="1" xfId="0" applyNumberFormat="1" applyBorder="1" applyAlignment="1">
      <alignment horizontal="center"/>
    </xf>
    <xf numFmtId="164" fontId="0" fillId="0" borderId="1" xfId="0" applyNumberFormat="1" applyBorder="1" applyAlignment="1">
      <alignment horizontal="center"/>
    </xf>
    <xf numFmtId="165" fontId="0" fillId="3" borderId="1" xfId="0" applyNumberFormat="1" applyFill="1" applyBorder="1" applyAlignment="1">
      <alignment horizontal="center"/>
    </xf>
    <xf numFmtId="165" fontId="0" fillId="0" borderId="5" xfId="0" applyNumberFormat="1" applyBorder="1" applyAlignment="1">
      <alignment horizontal="center"/>
    </xf>
    <xf numFmtId="165" fontId="0" fillId="3" borderId="9" xfId="0" applyNumberFormat="1" applyFill="1" applyBorder="1" applyAlignment="1">
      <alignment horizontal="center"/>
    </xf>
    <xf numFmtId="165" fontId="2" fillId="0" borderId="5" xfId="0" applyNumberFormat="1" applyFont="1" applyBorder="1" applyAlignment="1">
      <alignment horizontal="center"/>
    </xf>
    <xf numFmtId="167" fontId="0" fillId="0" borderId="1" xfId="0" applyNumberFormat="1" applyBorder="1" applyAlignment="1">
      <alignment horizontal="center"/>
    </xf>
    <xf numFmtId="164" fontId="0" fillId="3" borderId="1" xfId="0" applyNumberFormat="1" applyFill="1" applyBorder="1" applyAlignment="1">
      <alignment horizontal="center"/>
    </xf>
    <xf numFmtId="167" fontId="0" fillId="3" borderId="1" xfId="0" applyNumberFormat="1" applyFill="1" applyBorder="1" applyAlignment="1">
      <alignment horizontal="center"/>
    </xf>
    <xf numFmtId="0" fontId="0" fillId="0" borderId="1" xfId="0" applyBorder="1"/>
    <xf numFmtId="0" fontId="0" fillId="3" borderId="1" xfId="0" applyFill="1" applyBorder="1"/>
    <xf numFmtId="2" fontId="0" fillId="3" borderId="1" xfId="0" applyNumberFormat="1" applyFill="1" applyBorder="1" applyAlignment="1">
      <alignment horizontal="center"/>
    </xf>
    <xf numFmtId="0" fontId="6" fillId="0" borderId="0" xfId="0" applyFont="1"/>
    <xf numFmtId="165" fontId="0" fillId="0" borderId="0" xfId="0" applyNumberFormat="1"/>
    <xf numFmtId="165" fontId="2" fillId="3" borderId="1" xfId="0" applyNumberFormat="1" applyFont="1" applyFill="1" applyBorder="1" applyAlignment="1">
      <alignment horizontal="center"/>
    </xf>
    <xf numFmtId="164" fontId="3" fillId="0" borderId="11" xfId="0" applyNumberFormat="1" applyFont="1" applyBorder="1" applyAlignment="1">
      <alignment horizontal="center"/>
    </xf>
    <xf numFmtId="11" fontId="3" fillId="0" borderId="11" xfId="0" applyNumberFormat="1" applyFont="1" applyBorder="1" applyAlignment="1">
      <alignment horizontal="center"/>
    </xf>
    <xf numFmtId="2" fontId="0" fillId="0" borderId="7" xfId="0" applyNumberFormat="1" applyBorder="1" applyAlignment="1">
      <alignment horizontal="center"/>
    </xf>
    <xf numFmtId="2" fontId="0" fillId="0" borderId="8" xfId="0" applyNumberFormat="1" applyBorder="1" applyAlignment="1">
      <alignment horizontal="center"/>
    </xf>
    <xf numFmtId="0" fontId="3" fillId="4" borderId="7" xfId="0" applyFont="1" applyFill="1" applyBorder="1" applyAlignment="1">
      <alignment horizontal="center"/>
    </xf>
    <xf numFmtId="0" fontId="3" fillId="4" borderId="1" xfId="0" applyFont="1" applyFill="1" applyBorder="1" applyAlignment="1">
      <alignment horizontal="center"/>
    </xf>
    <xf numFmtId="0" fontId="3" fillId="4" borderId="8" xfId="0" applyFont="1" applyFill="1" applyBorder="1" applyAlignment="1">
      <alignment horizontal="center"/>
    </xf>
    <xf numFmtId="0" fontId="0" fillId="0" borderId="1" xfId="0" applyBorder="1" applyAlignment="1">
      <alignment horizontal="left"/>
    </xf>
    <xf numFmtId="0" fontId="0" fillId="3" borderId="1" xfId="0" applyFill="1" applyBorder="1" applyAlignment="1">
      <alignment horizontal="left"/>
    </xf>
    <xf numFmtId="168" fontId="1" fillId="0" borderId="1" xfId="0" applyNumberFormat="1" applyFont="1" applyBorder="1"/>
    <xf numFmtId="168" fontId="1" fillId="3" borderId="1" xfId="0" applyNumberFormat="1" applyFont="1" applyFill="1" applyBorder="1"/>
    <xf numFmtId="164" fontId="3" fillId="5" borderId="3" xfId="0" applyNumberFormat="1" applyFont="1" applyFill="1" applyBorder="1" applyAlignment="1">
      <alignment horizontal="center"/>
    </xf>
    <xf numFmtId="11" fontId="3" fillId="5" borderId="3" xfId="0" applyNumberFormat="1" applyFont="1" applyFill="1" applyBorder="1" applyAlignment="1">
      <alignment horizontal="center"/>
    </xf>
    <xf numFmtId="0" fontId="0" fillId="5" borderId="0" xfId="0" applyFill="1" applyAlignment="1">
      <alignment horizontal="left"/>
    </xf>
    <xf numFmtId="0" fontId="0" fillId="3" borderId="0" xfId="0" applyFill="1" applyAlignment="1">
      <alignment horizontal="left"/>
    </xf>
    <xf numFmtId="0" fontId="3" fillId="0" borderId="0" xfId="0" applyFont="1"/>
    <xf numFmtId="0" fontId="7" fillId="0" borderId="1" xfId="0" applyFont="1" applyBorder="1" applyAlignment="1">
      <alignment wrapText="1"/>
    </xf>
    <xf numFmtId="0" fontId="3" fillId="0" borderId="1" xfId="0" applyFont="1" applyBorder="1"/>
    <xf numFmtId="0" fontId="0" fillId="0" borderId="1" xfId="0" applyBorder="1" applyAlignment="1">
      <alignment wrapText="1"/>
    </xf>
    <xf numFmtId="0" fontId="0" fillId="6" borderId="1" xfId="0" applyFill="1" applyBorder="1" applyAlignment="1">
      <alignment wrapText="1"/>
    </xf>
    <xf numFmtId="0" fontId="6" fillId="0" borderId="0" xfId="0" applyFont="1" applyAlignment="1">
      <alignment horizontal="center" vertical="center"/>
    </xf>
    <xf numFmtId="0" fontId="0" fillId="0" borderId="1" xfId="0" applyBorder="1" applyAlignment="1">
      <alignment horizontal="center" vertical="center"/>
    </xf>
    <xf numFmtId="0" fontId="8" fillId="0" borderId="1" xfId="0" applyFont="1" applyBorder="1" applyAlignment="1">
      <alignment horizontal="center" vertical="center" wrapText="1"/>
    </xf>
    <xf numFmtId="0" fontId="8" fillId="0" borderId="15" xfId="0" applyFont="1" applyBorder="1" applyAlignment="1">
      <alignment horizontal="center" vertical="center" wrapText="1"/>
    </xf>
    <xf numFmtId="11" fontId="3" fillId="5" borderId="1" xfId="0" applyNumberFormat="1" applyFont="1" applyFill="1" applyBorder="1" applyAlignment="1">
      <alignment horizontal="center"/>
    </xf>
    <xf numFmtId="165" fontId="9" fillId="0" borderId="5" xfId="0" applyNumberFormat="1" applyFont="1" applyBorder="1" applyAlignment="1">
      <alignment horizontal="center"/>
    </xf>
    <xf numFmtId="165" fontId="2" fillId="0" borderId="1" xfId="0" applyNumberFormat="1" applyFont="1" applyBorder="1" applyAlignment="1">
      <alignment horizontal="center"/>
    </xf>
    <xf numFmtId="0" fontId="6" fillId="0" borderId="1" xfId="0" applyFont="1" applyBorder="1" applyAlignment="1">
      <alignment horizontal="center" vertical="center"/>
    </xf>
    <xf numFmtId="0" fontId="10" fillId="0" borderId="1" xfId="0" applyFont="1" applyBorder="1" applyAlignment="1">
      <alignment horizontal="left" vertical="center"/>
    </xf>
    <xf numFmtId="0" fontId="0" fillId="0" borderId="16" xfId="0" applyBorder="1" applyAlignment="1">
      <alignment horizontal="left"/>
    </xf>
    <xf numFmtId="0" fontId="0" fillId="3" borderId="16" xfId="0" applyFill="1" applyBorder="1" applyAlignment="1">
      <alignment horizontal="left"/>
    </xf>
    <xf numFmtId="0" fontId="0" fillId="3" borderId="11" xfId="0" applyFill="1" applyBorder="1" applyAlignment="1">
      <alignment horizontal="left"/>
    </xf>
    <xf numFmtId="0" fontId="8" fillId="0" borderId="3" xfId="0" applyFont="1" applyBorder="1" applyAlignment="1">
      <alignment horizontal="center" vertical="center" wrapText="1"/>
    </xf>
    <xf numFmtId="0" fontId="6" fillId="0" borderId="3" xfId="0" applyFont="1" applyBorder="1" applyAlignment="1">
      <alignment horizontal="center" vertical="center"/>
    </xf>
    <xf numFmtId="166" fontId="0" fillId="0" borderId="4" xfId="0" applyNumberFormat="1" applyBorder="1" applyAlignment="1">
      <alignment horizontal="center"/>
    </xf>
    <xf numFmtId="0" fontId="0" fillId="0" borderId="6" xfId="0" applyBorder="1"/>
    <xf numFmtId="166" fontId="0" fillId="0" borderId="7" xfId="0" applyNumberFormat="1" applyBorder="1" applyAlignment="1">
      <alignment horizontal="center"/>
    </xf>
    <xf numFmtId="0" fontId="0" fillId="0" borderId="8" xfId="0" applyBorder="1"/>
    <xf numFmtId="166" fontId="0" fillId="3" borderId="7" xfId="0" applyNumberFormat="1" applyFill="1" applyBorder="1" applyAlignment="1">
      <alignment horizontal="center"/>
    </xf>
    <xf numFmtId="0" fontId="0" fillId="3" borderId="8" xfId="0" applyFill="1" applyBorder="1"/>
    <xf numFmtId="166" fontId="2" fillId="0" borderId="7" xfId="0" applyNumberFormat="1" applyFont="1" applyBorder="1" applyAlignment="1">
      <alignment horizontal="center"/>
    </xf>
    <xf numFmtId="166" fontId="0" fillId="3" borderId="17" xfId="0" applyNumberFormat="1" applyFill="1" applyBorder="1" applyAlignment="1">
      <alignment horizontal="center"/>
    </xf>
    <xf numFmtId="0" fontId="0" fillId="3" borderId="10" xfId="0" applyFill="1" applyBorder="1"/>
    <xf numFmtId="164" fontId="3" fillId="0" borderId="3" xfId="0" applyNumberFormat="1" applyFont="1" applyBorder="1" applyAlignment="1">
      <alignment horizontal="center"/>
    </xf>
    <xf numFmtId="0" fontId="10" fillId="0" borderId="3" xfId="0" applyFont="1" applyBorder="1" applyAlignment="1">
      <alignment horizontal="left" vertical="center"/>
    </xf>
    <xf numFmtId="2" fontId="0" fillId="0" borderId="4" xfId="0" applyNumberFormat="1" applyBorder="1" applyAlignment="1">
      <alignment horizontal="center"/>
    </xf>
    <xf numFmtId="2" fontId="0" fillId="0" borderId="5" xfId="0" applyNumberFormat="1" applyBorder="1" applyAlignment="1">
      <alignment horizontal="center"/>
    </xf>
    <xf numFmtId="2" fontId="0" fillId="3" borderId="7" xfId="0" applyNumberFormat="1" applyFill="1" applyBorder="1" applyAlignment="1">
      <alignment horizontal="center"/>
    </xf>
    <xf numFmtId="2" fontId="0" fillId="3" borderId="17" xfId="0" applyNumberFormat="1" applyFill="1" applyBorder="1" applyAlignment="1">
      <alignment horizontal="center"/>
    </xf>
    <xf numFmtId="2" fontId="0" fillId="3" borderId="9" xfId="0" applyNumberFormat="1" applyFill="1" applyBorder="1" applyAlignment="1">
      <alignment horizontal="center"/>
    </xf>
    <xf numFmtId="0" fontId="4" fillId="2" borderId="2" xfId="0" applyFont="1" applyFill="1" applyBorder="1" applyAlignment="1">
      <alignment horizontal="center"/>
    </xf>
    <xf numFmtId="0" fontId="4" fillId="2" borderId="0" xfId="0" applyFont="1" applyFill="1" applyAlignment="1">
      <alignment horizontal="center"/>
    </xf>
    <xf numFmtId="0" fontId="3" fillId="4" borderId="4" xfId="0" applyFont="1" applyFill="1" applyBorder="1" applyAlignment="1">
      <alignment horizontal="center"/>
    </xf>
    <xf numFmtId="0" fontId="3" fillId="4" borderId="5" xfId="0" applyFont="1" applyFill="1" applyBorder="1" applyAlignment="1">
      <alignment horizontal="center"/>
    </xf>
    <xf numFmtId="0" fontId="3" fillId="4" borderId="6" xfId="0" applyFont="1" applyFill="1" applyBorder="1" applyAlignment="1">
      <alignment horizontal="center"/>
    </xf>
    <xf numFmtId="0" fontId="3" fillId="4" borderId="12" xfId="0" applyFont="1" applyFill="1" applyBorder="1" applyAlignment="1">
      <alignment horizontal="center"/>
    </xf>
    <xf numFmtId="0" fontId="3" fillId="4" borderId="13" xfId="0" applyFont="1" applyFill="1" applyBorder="1" applyAlignment="1">
      <alignment horizontal="center"/>
    </xf>
    <xf numFmtId="0" fontId="3" fillId="4" borderId="14"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3BE302-F22B-4818-9C74-7023F7C88AC7}">
  <dimension ref="A1:A5"/>
  <sheetViews>
    <sheetView tabSelected="1" workbookViewId="0">
      <selection activeCell="A4" sqref="A4"/>
    </sheetView>
  </sheetViews>
  <sheetFormatPr defaultRowHeight="14.5" x14ac:dyDescent="0.35"/>
  <cols>
    <col min="1" max="1" width="40.81640625" customWidth="1"/>
  </cols>
  <sheetData>
    <row r="1" spans="1:1" ht="58" x14ac:dyDescent="0.35">
      <c r="A1" s="37" t="s">
        <v>54</v>
      </c>
    </row>
    <row r="2" spans="1:1" x14ac:dyDescent="0.35">
      <c r="A2" s="38" t="s">
        <v>52</v>
      </c>
    </row>
    <row r="3" spans="1:1" ht="58" x14ac:dyDescent="0.35">
      <c r="A3" s="37" t="s">
        <v>53</v>
      </c>
    </row>
    <row r="4" spans="1:1" ht="72.5" x14ac:dyDescent="0.35">
      <c r="A4" s="37" t="s">
        <v>75</v>
      </c>
    </row>
    <row r="5" spans="1:1" ht="43.5" x14ac:dyDescent="0.35">
      <c r="A5" s="37" t="s">
        <v>74</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119F98-E652-4EBF-A23D-AB47111528BC}">
  <dimension ref="A1:AK84"/>
  <sheetViews>
    <sheetView topLeftCell="A56" zoomScale="70" zoomScaleNormal="70" workbookViewId="0">
      <selection activeCell="Q58" sqref="Q58:Q77"/>
    </sheetView>
  </sheetViews>
  <sheetFormatPr defaultRowHeight="14.5" x14ac:dyDescent="0.35"/>
  <cols>
    <col min="1" max="1" width="19.7265625" customWidth="1"/>
    <col min="2" max="2" width="10.54296875" customWidth="1"/>
    <col min="4" max="4" width="14.36328125" customWidth="1"/>
    <col min="6" max="6" width="12.6328125" customWidth="1"/>
    <col min="7" max="7" width="10.26953125" customWidth="1"/>
    <col min="19" max="20" width="13.1796875" bestFit="1" customWidth="1"/>
  </cols>
  <sheetData>
    <row r="1" spans="1:17" s="16" customFormat="1" ht="23.5" x14ac:dyDescent="0.55000000000000004">
      <c r="A1" s="69" t="s">
        <v>13</v>
      </c>
      <c r="B1" s="69"/>
      <c r="C1" s="69"/>
      <c r="D1" s="69"/>
      <c r="E1" s="69"/>
      <c r="F1" s="69"/>
      <c r="G1" s="69"/>
      <c r="H1" s="69"/>
      <c r="I1" s="69"/>
      <c r="J1" s="69"/>
      <c r="K1" s="69"/>
      <c r="L1" s="69"/>
      <c r="M1" s="69"/>
      <c r="N1" s="69"/>
      <c r="O1" s="69"/>
      <c r="P1" s="69"/>
    </row>
    <row r="2" spans="1:17" s="16" customFormat="1" ht="23.5" x14ac:dyDescent="0.55000000000000004">
      <c r="A2" s="36" t="s">
        <v>51</v>
      </c>
      <c r="B2" s="35" t="s">
        <v>50</v>
      </c>
      <c r="C2" s="35" t="s">
        <v>16</v>
      </c>
      <c r="D2" s="35" t="s">
        <v>17</v>
      </c>
      <c r="E2" s="35" t="s">
        <v>18</v>
      </c>
      <c r="F2" s="35" t="s">
        <v>19</v>
      </c>
      <c r="G2" s="35" t="s">
        <v>21</v>
      </c>
      <c r="H2" s="35" t="s">
        <v>22</v>
      </c>
      <c r="I2" s="35" t="s">
        <v>23</v>
      </c>
      <c r="J2" s="35" t="s">
        <v>24</v>
      </c>
      <c r="K2" s="35" t="s">
        <v>25</v>
      </c>
      <c r="L2" s="35" t="s">
        <v>26</v>
      </c>
      <c r="M2" s="35" t="s">
        <v>27</v>
      </c>
      <c r="N2" s="35" t="s">
        <v>28</v>
      </c>
      <c r="O2" s="35" t="s">
        <v>29</v>
      </c>
      <c r="P2" s="35" t="s">
        <v>30</v>
      </c>
      <c r="Q2" s="47" t="s">
        <v>71</v>
      </c>
    </row>
    <row r="3" spans="1:17" s="39" customFormat="1" ht="24" x14ac:dyDescent="0.35">
      <c r="A3" s="40"/>
      <c r="B3" s="41" t="s">
        <v>0</v>
      </c>
      <c r="C3" s="41" t="s">
        <v>56</v>
      </c>
      <c r="D3" s="41" t="s">
        <v>57</v>
      </c>
      <c r="E3" s="41" t="s">
        <v>58</v>
      </c>
      <c r="F3" s="41" t="s">
        <v>59</v>
      </c>
      <c r="G3" s="41" t="s">
        <v>60</v>
      </c>
      <c r="H3" s="41" t="s">
        <v>61</v>
      </c>
      <c r="I3" s="41" t="s">
        <v>62</v>
      </c>
      <c r="J3" s="41" t="s">
        <v>63</v>
      </c>
      <c r="K3" s="41" t="s">
        <v>64</v>
      </c>
      <c r="L3" s="41" t="s">
        <v>64</v>
      </c>
      <c r="M3" s="41" t="s">
        <v>65</v>
      </c>
      <c r="N3" s="41" t="s">
        <v>66</v>
      </c>
      <c r="O3" s="41" t="s">
        <v>67</v>
      </c>
      <c r="P3" s="41" t="s">
        <v>68</v>
      </c>
      <c r="Q3" s="46"/>
    </row>
    <row r="4" spans="1:17" x14ac:dyDescent="0.35">
      <c r="A4" s="26" t="s">
        <v>10</v>
      </c>
      <c r="B4" s="3">
        <v>3.5963374485596701E-2</v>
      </c>
      <c r="C4" s="3">
        <v>5.0497530864197525E-2</v>
      </c>
      <c r="D4" s="3">
        <v>3.3460905349794235E-3</v>
      </c>
      <c r="E4" s="3">
        <v>7.7283950617283942E-4</v>
      </c>
      <c r="F4" s="3">
        <v>8.2427983539094644E-4</v>
      </c>
      <c r="G4" s="3">
        <v>1.0041152263374484E-3</v>
      </c>
      <c r="H4" s="3">
        <v>1.6584362139917692E-4</v>
      </c>
      <c r="I4" s="3">
        <v>7.8609053497942383E-3</v>
      </c>
      <c r="J4" s="3">
        <v>3.0732510288065842E-3</v>
      </c>
      <c r="K4" s="3">
        <v>1.8314814814814815E-2</v>
      </c>
      <c r="L4" s="3">
        <v>1.0569135802469135E-2</v>
      </c>
      <c r="M4" s="3">
        <v>0.1047148148148148</v>
      </c>
      <c r="N4" s="3">
        <v>5.630246913580246E-2</v>
      </c>
      <c r="O4" s="3">
        <v>6.7555555555555554E-3</v>
      </c>
      <c r="P4" s="3">
        <v>3.5822222222222221E-2</v>
      </c>
      <c r="Q4" s="13">
        <f>F4/G4</f>
        <v>0.8209016393442623</v>
      </c>
    </row>
    <row r="5" spans="1:17" x14ac:dyDescent="0.35">
      <c r="A5" s="26" t="s">
        <v>11</v>
      </c>
      <c r="B5" s="3">
        <v>4.9439999999999998E-2</v>
      </c>
      <c r="C5" s="3">
        <v>3.8765909090909087E-2</v>
      </c>
      <c r="D5" s="3">
        <v>3.2204545454545454E-3</v>
      </c>
      <c r="E5" s="3">
        <v>6.8272727272727267E-4</v>
      </c>
      <c r="F5" s="3">
        <v>6.5499999999999998E-4</v>
      </c>
      <c r="G5" s="3">
        <v>7.613636363636363E-4</v>
      </c>
      <c r="H5" s="3">
        <v>2.0272727272727272E-4</v>
      </c>
      <c r="I5" s="3">
        <v>5.1513636363636353E-3</v>
      </c>
      <c r="J5" s="3">
        <v>1.4754545454545454E-3</v>
      </c>
      <c r="K5" s="3">
        <v>1.5760454545454546E-2</v>
      </c>
      <c r="L5" s="3">
        <v>7.705454545454544E-3</v>
      </c>
      <c r="M5" s="3">
        <v>0.10260999999999999</v>
      </c>
      <c r="N5" s="3">
        <v>4.9596363636363633E-2</v>
      </c>
      <c r="O5" s="3">
        <v>6.4272727272727268E-3</v>
      </c>
      <c r="P5" s="3">
        <v>3.1130000000000001E-2</v>
      </c>
      <c r="Q5" s="13">
        <f t="shared" ref="Q5:Q23" si="0">F5/G5</f>
        <v>0.86029850746268666</v>
      </c>
    </row>
    <row r="6" spans="1:17" x14ac:dyDescent="0.35">
      <c r="A6" s="26" t="s">
        <v>12</v>
      </c>
      <c r="B6" s="3">
        <v>7.2255109489051089E-2</v>
      </c>
      <c r="C6" s="3">
        <v>6.6951824817518241E-2</v>
      </c>
      <c r="D6" s="3">
        <v>4.1270072992700725E-3</v>
      </c>
      <c r="E6" s="3">
        <v>9.4890510948905096E-4</v>
      </c>
      <c r="F6" s="3">
        <v>1.1613138686131386E-3</v>
      </c>
      <c r="G6" s="3">
        <v>1.6262773722627735E-3</v>
      </c>
      <c r="H6" s="3">
        <v>1.8284671532846716E-4</v>
      </c>
      <c r="I6" s="3">
        <v>6.5992700729927004E-3</v>
      </c>
      <c r="J6" s="3">
        <v>2.2259124087591238E-3</v>
      </c>
      <c r="K6" s="3">
        <v>1.2625912408759123E-2</v>
      </c>
      <c r="L6" s="3">
        <v>7.1726277372262765E-3</v>
      </c>
      <c r="M6" s="3">
        <v>7.5961678832116783E-2</v>
      </c>
      <c r="N6" s="3">
        <v>4.032299270072992E-2</v>
      </c>
      <c r="O6" s="3">
        <v>5.8270072992700726E-3</v>
      </c>
      <c r="P6" s="3">
        <v>3.121824817518248E-2</v>
      </c>
      <c r="Q6" s="13">
        <f t="shared" si="0"/>
        <v>0.71409335727109524</v>
      </c>
    </row>
    <row r="7" spans="1:17" x14ac:dyDescent="0.35">
      <c r="A7" s="26" t="s">
        <v>32</v>
      </c>
      <c r="B7" s="3">
        <v>8.9369668246445502E-2</v>
      </c>
      <c r="C7" s="3">
        <v>3.8445971563981045E-2</v>
      </c>
      <c r="D7" s="3">
        <v>4.535071090047393E-3</v>
      </c>
      <c r="E7" s="3">
        <v>9.317535545023697E-4</v>
      </c>
      <c r="F7" s="3">
        <v>9.8720379146919452E-4</v>
      </c>
      <c r="G7" s="3">
        <v>1.0578199052132702E-3</v>
      </c>
      <c r="H7" s="3">
        <v>2.4265402843601897E-4</v>
      </c>
      <c r="I7" s="3">
        <v>6.1725118483412326E-3</v>
      </c>
      <c r="J7" s="3">
        <v>2.3483412322274884E-3</v>
      </c>
      <c r="K7" s="3">
        <v>1.8125118483412323E-2</v>
      </c>
      <c r="L7" s="3">
        <v>1.2148815165876778E-2</v>
      </c>
      <c r="M7" s="3">
        <v>0.12330236966824645</v>
      </c>
      <c r="N7" s="3">
        <v>6.3210900473933657E-2</v>
      </c>
      <c r="O7" s="3">
        <v>8.0075829383886264E-3</v>
      </c>
      <c r="P7" s="3">
        <v>4.1271563981042654E-2</v>
      </c>
      <c r="Q7" s="13">
        <f t="shared" si="0"/>
        <v>0.93324372759856644</v>
      </c>
    </row>
    <row r="8" spans="1:17" x14ac:dyDescent="0.35">
      <c r="A8" s="26" t="s">
        <v>33</v>
      </c>
      <c r="B8" s="3">
        <v>4.7463063063063061E-2</v>
      </c>
      <c r="C8" s="3">
        <v>3.196126126126126E-2</v>
      </c>
      <c r="D8" s="45">
        <v>1.5045045045045044E-3</v>
      </c>
      <c r="E8" s="3">
        <v>9.0270270270270269E-4</v>
      </c>
      <c r="F8" s="3">
        <v>1.3027027027027027E-3</v>
      </c>
      <c r="G8" s="3">
        <v>1.352252252252252E-3</v>
      </c>
      <c r="H8" s="3">
        <v>3.4684684684684682E-4</v>
      </c>
      <c r="I8" s="3">
        <v>4.3E-3</v>
      </c>
      <c r="J8" s="3">
        <v>1.0774774774774773E-3</v>
      </c>
      <c r="K8" s="3">
        <v>1.1368468468468467E-2</v>
      </c>
      <c r="L8" s="3">
        <v>6.5027027027027015E-3</v>
      </c>
      <c r="M8" s="3">
        <v>0.12354234234234233</v>
      </c>
      <c r="N8" s="3">
        <v>6.6786486486486482E-2</v>
      </c>
      <c r="O8" s="3">
        <v>9.8576576576576563E-3</v>
      </c>
      <c r="P8" s="3">
        <v>3.3554954954954953E-2</v>
      </c>
      <c r="Q8" s="13">
        <f t="shared" si="0"/>
        <v>0.96335776149233854</v>
      </c>
    </row>
    <row r="9" spans="1:17" x14ac:dyDescent="0.35">
      <c r="A9" s="27" t="s">
        <v>34</v>
      </c>
      <c r="B9" s="6">
        <v>2.7957476635514018E-2</v>
      </c>
      <c r="C9" s="6">
        <v>1.9732242990654205E-2</v>
      </c>
      <c r="D9" s="6">
        <v>9.8177570093457931E-4</v>
      </c>
      <c r="E9" s="6">
        <v>1.4630841121495326E-3</v>
      </c>
      <c r="F9" s="6">
        <v>1.7623831775700934E-2</v>
      </c>
      <c r="G9" s="6">
        <v>1.4794392523364485E-3</v>
      </c>
      <c r="H9" s="6">
        <v>2.7383177570093457E-4</v>
      </c>
      <c r="I9" s="6">
        <v>1.3261682242990652E-3</v>
      </c>
      <c r="J9" s="6">
        <v>1.3490654205607475E-3</v>
      </c>
      <c r="K9" s="6">
        <v>5.413084112149533E-3</v>
      </c>
      <c r="L9" s="6">
        <v>2.2060747663551401E-3</v>
      </c>
      <c r="M9" s="6">
        <v>5.9339252336448586E-2</v>
      </c>
      <c r="N9" s="6">
        <v>3.7141588785046725E-2</v>
      </c>
      <c r="O9" s="6">
        <v>5.9065420560747662E-3</v>
      </c>
      <c r="P9" s="6">
        <v>3.0599065420560744E-2</v>
      </c>
      <c r="Q9" s="14">
        <f t="shared" si="0"/>
        <v>11.912507896399243</v>
      </c>
    </row>
    <row r="10" spans="1:17" x14ac:dyDescent="0.35">
      <c r="A10" s="27" t="s">
        <v>35</v>
      </c>
      <c r="B10" s="6">
        <v>2.4988663967611333E-2</v>
      </c>
      <c r="C10" s="6">
        <v>2.1373684210526316E-2</v>
      </c>
      <c r="D10" s="6">
        <v>1.160323886639676E-3</v>
      </c>
      <c r="E10" s="6">
        <v>2.3894736842105264E-3</v>
      </c>
      <c r="F10" s="6">
        <v>1.7193522267206475E-2</v>
      </c>
      <c r="G10" s="6">
        <v>1.2101214574898784E-3</v>
      </c>
      <c r="H10" s="6">
        <v>3.963562753036437E-4</v>
      </c>
      <c r="I10" s="6">
        <v>1.1242914979757083E-3</v>
      </c>
      <c r="J10" s="6">
        <v>1.4141700404858299E-3</v>
      </c>
      <c r="K10" s="6">
        <v>5.1724696356275296E-3</v>
      </c>
      <c r="L10" s="6">
        <v>2.5817813765182185E-3</v>
      </c>
      <c r="M10" s="6">
        <v>6.166396761133603E-2</v>
      </c>
      <c r="N10" s="6">
        <v>3.0972469635627529E-2</v>
      </c>
      <c r="O10" s="6">
        <v>6.3323886639676105E-3</v>
      </c>
      <c r="P10" s="6">
        <v>2.9941700404858294E-2</v>
      </c>
      <c r="Q10" s="14">
        <f t="shared" si="0"/>
        <v>14.208096353295415</v>
      </c>
    </row>
    <row r="11" spans="1:17" x14ac:dyDescent="0.35">
      <c r="A11" s="27" t="s">
        <v>36</v>
      </c>
      <c r="B11" s="6">
        <v>4.2893061224489791E-2</v>
      </c>
      <c r="C11" s="6">
        <v>1.4499183673469387E-2</v>
      </c>
      <c r="D11" s="6">
        <v>1.296734693877551E-3</v>
      </c>
      <c r="E11" s="6">
        <v>1.4016326530612243E-3</v>
      </c>
      <c r="F11" s="6">
        <v>2.3188163265306122E-2</v>
      </c>
      <c r="G11" s="6">
        <v>1.8391836734693876E-3</v>
      </c>
      <c r="H11" s="6">
        <v>2.5755102040816329E-4</v>
      </c>
      <c r="I11" s="6">
        <v>1.1306122448979591E-3</v>
      </c>
      <c r="J11" s="6">
        <v>1.1587755102040816E-3</v>
      </c>
      <c r="K11" s="6">
        <v>4.4599999999999996E-3</v>
      </c>
      <c r="L11" s="6">
        <v>1.6204081632653058E-3</v>
      </c>
      <c r="M11" s="6">
        <v>5.5954285714285706E-2</v>
      </c>
      <c r="N11" s="6">
        <v>2.4599591836734692E-2</v>
      </c>
      <c r="O11" s="6">
        <v>5.9563265306122447E-3</v>
      </c>
      <c r="P11" s="6">
        <v>2.5475918367346938E-2</v>
      </c>
      <c r="Q11" s="14">
        <f t="shared" si="0"/>
        <v>12.607856191744341</v>
      </c>
    </row>
    <row r="12" spans="1:17" x14ac:dyDescent="0.35">
      <c r="A12" s="27" t="s">
        <v>37</v>
      </c>
      <c r="B12" s="6">
        <v>3.1814018691588786E-2</v>
      </c>
      <c r="C12" s="6">
        <v>1.5654205607476636E-2</v>
      </c>
      <c r="D12" s="6">
        <v>9.8457943925233629E-4</v>
      </c>
      <c r="E12" s="6">
        <v>2.5168224299065419E-3</v>
      </c>
      <c r="F12" s="6">
        <v>1.3977102803738317E-2</v>
      </c>
      <c r="G12" s="6">
        <v>1.3789719626168223E-3</v>
      </c>
      <c r="H12" s="6">
        <v>3.3504672897196258E-4</v>
      </c>
      <c r="I12" s="6">
        <v>1.2607476635514018E-3</v>
      </c>
      <c r="J12" s="6">
        <v>8.7897196261682239E-4</v>
      </c>
      <c r="K12" s="6">
        <v>5.909345794392523E-3</v>
      </c>
      <c r="L12" s="6">
        <v>3.1696261682242987E-3</v>
      </c>
      <c r="M12" s="6">
        <v>6.1929906542056073E-2</v>
      </c>
      <c r="N12" s="6">
        <v>3.2989252336448595E-2</v>
      </c>
      <c r="O12" s="6">
        <v>7.0869158878504668E-3</v>
      </c>
      <c r="P12" s="6">
        <v>2.4218691588785046E-2</v>
      </c>
      <c r="Q12" s="14">
        <f t="shared" si="0"/>
        <v>10.135886140291428</v>
      </c>
    </row>
    <row r="13" spans="1:17" x14ac:dyDescent="0.35">
      <c r="A13" s="27" t="s">
        <v>38</v>
      </c>
      <c r="B13" s="6">
        <v>3.6797580645161296E-2</v>
      </c>
      <c r="C13" s="6">
        <v>1.601733870967742E-2</v>
      </c>
      <c r="D13" s="6">
        <v>1.5306451612903226E-3</v>
      </c>
      <c r="E13" s="6">
        <v>3.0459677419354841E-3</v>
      </c>
      <c r="F13" s="6">
        <v>1.5857258064516128E-2</v>
      </c>
      <c r="G13" s="6">
        <v>1.560483870967742E-3</v>
      </c>
      <c r="H13" s="6">
        <v>3.6653225806451613E-4</v>
      </c>
      <c r="I13" s="6">
        <v>1.7616935483870967E-3</v>
      </c>
      <c r="J13" s="6">
        <v>1.4463709677419354E-3</v>
      </c>
      <c r="K13" s="6">
        <v>5.9649193548387096E-3</v>
      </c>
      <c r="L13" s="6">
        <v>2.6302419354838711E-3</v>
      </c>
      <c r="M13" s="6">
        <v>6.4719758064516131E-2</v>
      </c>
      <c r="N13" s="6">
        <v>3.5064919354838707E-2</v>
      </c>
      <c r="O13" s="6">
        <v>6.4959677419354836E-3</v>
      </c>
      <c r="P13" s="6">
        <v>2.9802016129032258E-2</v>
      </c>
      <c r="Q13" s="14">
        <f t="shared" si="0"/>
        <v>10.161757105943151</v>
      </c>
    </row>
    <row r="14" spans="1:17" x14ac:dyDescent="0.35">
      <c r="A14" s="26" t="s">
        <v>39</v>
      </c>
      <c r="B14" s="3">
        <v>7.7605537459283391E-2</v>
      </c>
      <c r="C14" s="3">
        <v>2.2757654723127036E-2</v>
      </c>
      <c r="D14" s="3">
        <v>3.5185667752443001E-3</v>
      </c>
      <c r="E14" s="3">
        <v>3.7211726384364825E-3</v>
      </c>
      <c r="F14" s="3">
        <v>3.6335179153094463E-2</v>
      </c>
      <c r="G14" s="3">
        <v>2.2534201954397394E-3</v>
      </c>
      <c r="H14" s="3">
        <v>7.3941368078175895E-4</v>
      </c>
      <c r="I14" s="3">
        <v>2.3254071661237786E-3</v>
      </c>
      <c r="J14" s="3">
        <v>4.3602605863192184E-3</v>
      </c>
      <c r="K14" s="3">
        <v>7.243973941368078E-3</v>
      </c>
      <c r="L14" s="3">
        <v>8.6700325732899028E-3</v>
      </c>
      <c r="M14" s="3">
        <v>8.6500651465798051E-2</v>
      </c>
      <c r="N14" s="3">
        <v>6.9559609120521171E-2</v>
      </c>
      <c r="O14" s="3">
        <v>8.2498371335504878E-3</v>
      </c>
      <c r="P14" s="3">
        <v>4.2207817589576549E-2</v>
      </c>
      <c r="Q14" s="13">
        <f t="shared" si="0"/>
        <v>16.124457935819603</v>
      </c>
    </row>
    <row r="15" spans="1:17" x14ac:dyDescent="0.35">
      <c r="A15" s="26" t="s">
        <v>40</v>
      </c>
      <c r="B15" s="3">
        <v>7.1173725490196085E-2</v>
      </c>
      <c r="C15" s="3">
        <v>2.4587058823529413E-2</v>
      </c>
      <c r="D15" s="3">
        <v>3.2658823529411766E-3</v>
      </c>
      <c r="E15" s="3">
        <v>3.7262745098039216E-3</v>
      </c>
      <c r="F15" s="3">
        <v>2.4987450980392158E-2</v>
      </c>
      <c r="G15" s="3">
        <v>1.7607843137254903E-3</v>
      </c>
      <c r="H15" s="3">
        <v>5.0901960784313725E-4</v>
      </c>
      <c r="I15" s="3">
        <v>1.5737254901960786E-3</v>
      </c>
      <c r="J15" s="3">
        <v>3.7278431372549025E-3</v>
      </c>
      <c r="K15" s="3">
        <v>7.6572549019607852E-3</v>
      </c>
      <c r="L15" s="3">
        <v>7.2133333333333337E-3</v>
      </c>
      <c r="M15" s="3">
        <v>8.9851372549019606E-2</v>
      </c>
      <c r="N15" s="3">
        <v>6.3306274509803917E-2</v>
      </c>
      <c r="O15" s="3">
        <v>1.0063921568627451E-2</v>
      </c>
      <c r="P15" s="3">
        <v>4.0899607843137259E-2</v>
      </c>
      <c r="Q15" s="13">
        <f t="shared" si="0"/>
        <v>14.19109131403118</v>
      </c>
    </row>
    <row r="16" spans="1:17" x14ac:dyDescent="0.35">
      <c r="A16" s="26" t="s">
        <v>41</v>
      </c>
      <c r="B16" s="3">
        <v>8.0383044982698965E-2</v>
      </c>
      <c r="C16" s="3">
        <v>1.7486851211072664E-2</v>
      </c>
      <c r="D16" s="3">
        <v>2.5307958477508649E-3</v>
      </c>
      <c r="E16" s="3">
        <v>2.7865051903114184E-3</v>
      </c>
      <c r="F16" s="3">
        <v>1.7248096885813149E-2</v>
      </c>
      <c r="G16" s="3">
        <v>1.1584775086505188E-3</v>
      </c>
      <c r="H16" s="3">
        <v>3.9238754325259515E-4</v>
      </c>
      <c r="I16" s="3">
        <v>1.4484429065743942E-3</v>
      </c>
      <c r="J16" s="3">
        <v>1.6325259515570934E-3</v>
      </c>
      <c r="K16" s="3">
        <v>5.9702422145328712E-3</v>
      </c>
      <c r="L16" s="3">
        <v>3.9332179930795848E-3</v>
      </c>
      <c r="M16" s="3">
        <v>7.5792041522491346E-2</v>
      </c>
      <c r="N16" s="3">
        <v>4.7199653979238754E-2</v>
      </c>
      <c r="O16" s="3">
        <v>9.289273356401383E-3</v>
      </c>
      <c r="P16" s="3">
        <v>3.3867474048442904E-2</v>
      </c>
      <c r="Q16" s="13">
        <f t="shared" si="0"/>
        <v>14.888590203106336</v>
      </c>
    </row>
    <row r="17" spans="1:37" x14ac:dyDescent="0.35">
      <c r="A17" s="26" t="s">
        <v>42</v>
      </c>
      <c r="B17" s="3">
        <v>9.7017525773195862E-2</v>
      </c>
      <c r="C17" s="3">
        <v>2.1205154639175255E-2</v>
      </c>
      <c r="D17" s="3">
        <v>4.2357388316151198E-3</v>
      </c>
      <c r="E17" s="3">
        <v>3.6824742268041235E-3</v>
      </c>
      <c r="F17" s="3">
        <v>2.5993470790378007E-2</v>
      </c>
      <c r="G17" s="3">
        <v>1.7463917525773194E-3</v>
      </c>
      <c r="H17" s="3">
        <v>3.5670103092783507E-4</v>
      </c>
      <c r="I17" s="3">
        <v>1.7501718213058419E-3</v>
      </c>
      <c r="J17" s="3">
        <v>2.8931271477663227E-3</v>
      </c>
      <c r="K17" s="3">
        <v>7.0467353951890032E-3</v>
      </c>
      <c r="L17" s="3">
        <v>6.983848797250859E-3</v>
      </c>
      <c r="M17" s="3">
        <v>0.10459450171821305</v>
      </c>
      <c r="N17" s="3">
        <v>6.2514089347079027E-2</v>
      </c>
      <c r="O17" s="3">
        <v>1.0254295532646047E-2</v>
      </c>
      <c r="P17" s="3">
        <v>4.2894158075601374E-2</v>
      </c>
      <c r="Q17" s="13">
        <f t="shared" si="0"/>
        <v>14.884100747737113</v>
      </c>
    </row>
    <row r="18" spans="1:37" x14ac:dyDescent="0.35">
      <c r="A18" s="26" t="s">
        <v>43</v>
      </c>
      <c r="B18" s="3">
        <v>3.4624113475177305E-2</v>
      </c>
      <c r="C18" s="3">
        <v>2.4049290780141848E-2</v>
      </c>
      <c r="D18" s="3">
        <v>2.8585106382978728E-3</v>
      </c>
      <c r="E18" s="3">
        <v>4.638297872340426E-3</v>
      </c>
      <c r="F18" s="3">
        <v>3.0286524822695036E-2</v>
      </c>
      <c r="G18" s="3">
        <v>1.7680851063829788E-3</v>
      </c>
      <c r="H18" s="3">
        <v>4.3723404255319149E-4</v>
      </c>
      <c r="I18" s="3">
        <v>2.2421985815602838E-3</v>
      </c>
      <c r="J18" s="3">
        <v>2.993617021276596E-3</v>
      </c>
      <c r="K18" s="3">
        <v>7.7847517730496463E-3</v>
      </c>
      <c r="L18" s="3">
        <v>6.891843971631206E-3</v>
      </c>
      <c r="M18" s="3">
        <v>9.9270212765957461E-2</v>
      </c>
      <c r="N18" s="3">
        <v>5.9302836879432629E-2</v>
      </c>
      <c r="O18" s="3">
        <v>9.7478723404255327E-3</v>
      </c>
      <c r="P18" s="3">
        <v>4.192482269503546E-2</v>
      </c>
      <c r="Q18" s="13">
        <f t="shared" si="0"/>
        <v>17.129562775772161</v>
      </c>
    </row>
    <row r="19" spans="1:37" x14ac:dyDescent="0.35">
      <c r="A19" s="27" t="s">
        <v>44</v>
      </c>
      <c r="B19" s="6">
        <v>1.5872764227642278E-2</v>
      </c>
      <c r="C19" s="18"/>
      <c r="D19" s="6">
        <v>1.353658536585366E-3</v>
      </c>
      <c r="E19" s="6">
        <v>1.9821138211382114E-3</v>
      </c>
      <c r="F19" s="6">
        <v>1.3776016260162604E-2</v>
      </c>
      <c r="G19" s="6">
        <v>1.2138211382113821E-3</v>
      </c>
      <c r="H19" s="6">
        <v>2.4186991869918701E-4</v>
      </c>
      <c r="I19" s="6">
        <v>1.4097560975609756E-3</v>
      </c>
      <c r="J19" s="6">
        <v>1.3097560975609756E-3</v>
      </c>
      <c r="K19" s="6">
        <v>6.529674796747968E-3</v>
      </c>
      <c r="L19" s="6">
        <v>3.9126016260162605E-3</v>
      </c>
      <c r="M19" s="6">
        <v>8.6135365853658538E-2</v>
      </c>
      <c r="N19" s="6">
        <v>4.9175203252032521E-2</v>
      </c>
      <c r="O19" s="6">
        <v>7.8138211382113819E-3</v>
      </c>
      <c r="P19" s="6">
        <v>4.0022764227642275E-2</v>
      </c>
      <c r="Q19" s="14">
        <f t="shared" si="0"/>
        <v>11.349296718017415</v>
      </c>
    </row>
    <row r="20" spans="1:37" x14ac:dyDescent="0.35">
      <c r="A20" s="27" t="s">
        <v>45</v>
      </c>
      <c r="B20" s="6">
        <v>1.473971119133574E-2</v>
      </c>
      <c r="C20" s="6">
        <v>2.5316606498194946E-2</v>
      </c>
      <c r="D20" s="6">
        <v>1.2180505415162455E-3</v>
      </c>
      <c r="E20" s="6">
        <v>2.3678700361010828E-3</v>
      </c>
      <c r="F20" s="6">
        <v>1.26014440433213E-2</v>
      </c>
      <c r="G20" s="6">
        <v>9.7039711191335739E-4</v>
      </c>
      <c r="H20" s="6">
        <v>3.1624548736462093E-4</v>
      </c>
      <c r="I20" s="6">
        <v>2.0509025270758125E-3</v>
      </c>
      <c r="J20" s="6">
        <v>1.8949458483754514E-3</v>
      </c>
      <c r="K20" s="6">
        <v>7.0505415162454869E-3</v>
      </c>
      <c r="L20" s="6">
        <v>5.4750902527075816E-3</v>
      </c>
      <c r="M20" s="6">
        <v>8.8477978339350172E-2</v>
      </c>
      <c r="N20" s="6">
        <v>5.3909747292418771E-2</v>
      </c>
      <c r="O20" s="6">
        <v>6.7342960288808663E-3</v>
      </c>
      <c r="P20" s="6">
        <v>3.374296028880866E-2</v>
      </c>
      <c r="Q20" s="14">
        <f t="shared" si="0"/>
        <v>12.985863095238095</v>
      </c>
    </row>
    <row r="21" spans="1:37" x14ac:dyDescent="0.35">
      <c r="A21" s="27" t="s">
        <v>46</v>
      </c>
      <c r="B21" s="6">
        <v>2.7825978647686832E-2</v>
      </c>
      <c r="C21" s="6">
        <v>2.5230249110320284E-2</v>
      </c>
      <c r="D21" s="6">
        <v>1.6167259786476868E-3</v>
      </c>
      <c r="E21" s="6">
        <v>1.7345195729537367E-3</v>
      </c>
      <c r="F21" s="6">
        <v>1.1576512455516014E-2</v>
      </c>
      <c r="G21" s="6">
        <v>1.0046263345195728E-3</v>
      </c>
      <c r="H21" s="6">
        <v>2.1530249110320282E-4</v>
      </c>
      <c r="I21" s="6">
        <v>1.7729537366548043E-3</v>
      </c>
      <c r="J21" s="6">
        <v>1.4491103202846976E-3</v>
      </c>
      <c r="K21" s="6">
        <v>6.377580071174377E-3</v>
      </c>
      <c r="L21" s="6">
        <v>4.7999999999999996E-3</v>
      </c>
      <c r="M21" s="6">
        <v>8.1016014234875436E-2</v>
      </c>
      <c r="N21" s="6">
        <v>4.7475444839857647E-2</v>
      </c>
      <c r="O21" s="6">
        <v>8.0686832740213509E-3</v>
      </c>
      <c r="P21" s="6">
        <v>3.1529181494661919E-2</v>
      </c>
      <c r="Q21" s="14">
        <f t="shared" si="0"/>
        <v>11.523202267091747</v>
      </c>
    </row>
    <row r="22" spans="1:37" x14ac:dyDescent="0.35">
      <c r="A22" s="27" t="s">
        <v>47</v>
      </c>
      <c r="B22" s="6">
        <v>1.7653289473684209E-2</v>
      </c>
      <c r="C22" s="6">
        <v>2.4168421052631579E-2</v>
      </c>
      <c r="D22" s="6">
        <v>1.243421052631579E-3</v>
      </c>
      <c r="E22" s="6">
        <v>2.0082236842105263E-3</v>
      </c>
      <c r="F22" s="6">
        <v>9.9052631578947364E-3</v>
      </c>
      <c r="G22" s="6">
        <v>9.0197368421052638E-4</v>
      </c>
      <c r="H22" s="6">
        <v>2.6842105263157892E-4</v>
      </c>
      <c r="I22" s="6">
        <v>1.7592105263157895E-3</v>
      </c>
      <c r="J22" s="6">
        <v>1.5460526315789474E-3</v>
      </c>
      <c r="K22" s="6">
        <v>6.279276315789473E-3</v>
      </c>
      <c r="L22" s="6">
        <v>3.6832236842105266E-3</v>
      </c>
      <c r="M22" s="6">
        <v>7.8736513157894733E-2</v>
      </c>
      <c r="N22" s="6">
        <v>4.0401315789473681E-2</v>
      </c>
      <c r="O22" s="6">
        <v>5.7763157894736841E-3</v>
      </c>
      <c r="P22" s="6">
        <v>3.0560197368421051E-2</v>
      </c>
      <c r="Q22" s="14">
        <f t="shared" si="0"/>
        <v>10.981765134938</v>
      </c>
    </row>
    <row r="23" spans="1:37" x14ac:dyDescent="0.35">
      <c r="A23" s="27" t="s">
        <v>48</v>
      </c>
      <c r="B23" s="6">
        <v>2.0255326460481098E-2</v>
      </c>
      <c r="C23" s="6">
        <v>2.7541924398625427E-2</v>
      </c>
      <c r="D23" s="6">
        <v>1.5824742268041236E-3</v>
      </c>
      <c r="E23" s="6">
        <v>2.1250859106529208E-3</v>
      </c>
      <c r="F23" s="6">
        <v>1.1197594501718214E-2</v>
      </c>
      <c r="G23" s="6">
        <v>1.0298969072164948E-3</v>
      </c>
      <c r="H23" s="6">
        <v>2.1030927835051546E-4</v>
      </c>
      <c r="I23" s="6">
        <v>1.349828178694158E-3</v>
      </c>
      <c r="J23" s="6">
        <v>1.4453608247422679E-3</v>
      </c>
      <c r="K23" s="6">
        <v>7.088316151202749E-3</v>
      </c>
      <c r="L23" s="6">
        <v>4.7274914089347076E-3</v>
      </c>
      <c r="M23" s="6">
        <v>8.7400343642611678E-2</v>
      </c>
      <c r="N23" s="6">
        <v>4.3702061855670105E-2</v>
      </c>
      <c r="O23" s="6">
        <v>7.4924398625429546E-3</v>
      </c>
      <c r="P23" s="6">
        <v>3.2892439862542949E-2</v>
      </c>
      <c r="Q23" s="14">
        <f t="shared" si="0"/>
        <v>10.87253920587254</v>
      </c>
      <c r="R23" s="17"/>
      <c r="S23" s="17"/>
      <c r="T23" s="17"/>
      <c r="U23" s="17"/>
      <c r="V23" s="17"/>
      <c r="W23" s="17"/>
      <c r="X23" s="17"/>
      <c r="Y23" s="17"/>
      <c r="Z23" s="17"/>
      <c r="AA23" s="17"/>
      <c r="AB23" s="17"/>
      <c r="AC23" s="17"/>
      <c r="AD23" s="17"/>
      <c r="AE23" s="17"/>
      <c r="AF23" s="17"/>
      <c r="AG23" s="17"/>
      <c r="AH23" s="17"/>
      <c r="AI23" s="17"/>
      <c r="AJ23" s="17"/>
      <c r="AK23" s="17"/>
    </row>
    <row r="25" spans="1:37" s="16" customFormat="1" ht="23.5" x14ac:dyDescent="0.55000000000000004">
      <c r="A25" s="69" t="s">
        <v>70</v>
      </c>
      <c r="B25" s="69"/>
      <c r="C25" s="69"/>
      <c r="D25" s="69"/>
      <c r="E25" s="69"/>
      <c r="F25" s="69"/>
      <c r="G25" s="69"/>
      <c r="H25" s="69"/>
      <c r="I25" s="69"/>
      <c r="J25" s="69"/>
      <c r="K25" s="69"/>
      <c r="L25" s="69"/>
      <c r="M25" s="69"/>
      <c r="N25" s="69"/>
      <c r="O25" s="69"/>
      <c r="P25" s="69"/>
    </row>
    <row r="26" spans="1:37" s="16" customFormat="1" ht="23.5" x14ac:dyDescent="0.55000000000000004">
      <c r="A26" s="36" t="s">
        <v>51</v>
      </c>
      <c r="B26" s="35" t="s">
        <v>50</v>
      </c>
      <c r="C26" s="35" t="s">
        <v>16</v>
      </c>
      <c r="D26" s="35" t="s">
        <v>17</v>
      </c>
      <c r="E26" s="35" t="s">
        <v>18</v>
      </c>
      <c r="F26" s="35" t="s">
        <v>19</v>
      </c>
      <c r="G26" s="35" t="s">
        <v>21</v>
      </c>
      <c r="H26" s="35" t="s">
        <v>22</v>
      </c>
      <c r="I26" s="35" t="s">
        <v>23</v>
      </c>
      <c r="J26" s="35" t="s">
        <v>24</v>
      </c>
      <c r="K26" s="35" t="s">
        <v>25</v>
      </c>
      <c r="L26" s="35" t="s">
        <v>26</v>
      </c>
      <c r="M26" s="35" t="s">
        <v>27</v>
      </c>
      <c r="N26" s="35" t="s">
        <v>28</v>
      </c>
      <c r="O26" s="35" t="s">
        <v>29</v>
      </c>
      <c r="P26" s="35" t="s">
        <v>30</v>
      </c>
      <c r="Q26" s="47" t="s">
        <v>71</v>
      </c>
    </row>
    <row r="27" spans="1:37" s="39" customFormat="1" ht="24" x14ac:dyDescent="0.35">
      <c r="A27" s="40"/>
      <c r="B27" s="41" t="s">
        <v>0</v>
      </c>
      <c r="C27" s="41" t="s">
        <v>56</v>
      </c>
      <c r="D27" s="41" t="s">
        <v>57</v>
      </c>
      <c r="E27" s="41" t="s">
        <v>58</v>
      </c>
      <c r="F27" s="41" t="s">
        <v>59</v>
      </c>
      <c r="G27" s="41" t="s">
        <v>60</v>
      </c>
      <c r="H27" s="41" t="s">
        <v>61</v>
      </c>
      <c r="I27" s="41" t="s">
        <v>62</v>
      </c>
      <c r="J27" s="41" t="s">
        <v>63</v>
      </c>
      <c r="K27" s="41" t="s">
        <v>64</v>
      </c>
      <c r="L27" s="41" t="s">
        <v>64</v>
      </c>
      <c r="M27" s="41" t="s">
        <v>65</v>
      </c>
      <c r="N27" s="41" t="s">
        <v>66</v>
      </c>
      <c r="O27" s="41" t="s">
        <v>67</v>
      </c>
      <c r="P27" s="41" t="s">
        <v>68</v>
      </c>
      <c r="Q27" s="46"/>
    </row>
    <row r="28" spans="1:37" x14ac:dyDescent="0.35">
      <c r="A28" s="26" t="s">
        <v>10</v>
      </c>
      <c r="B28" s="3">
        <v>3.5963374485596701E-2</v>
      </c>
      <c r="C28" s="3">
        <v>5.0497530864197525E-2</v>
      </c>
      <c r="D28" s="3">
        <v>3.3460905349794235E-3</v>
      </c>
      <c r="E28" s="3">
        <v>7.7283950617283942E-4</v>
      </c>
      <c r="F28" s="3">
        <v>8.2427983539094644E-4</v>
      </c>
      <c r="G28" s="3">
        <v>1.0041152263374484E-3</v>
      </c>
      <c r="H28" s="3">
        <v>1.6584362139917692E-4</v>
      </c>
      <c r="I28" s="3">
        <v>7.8609053497942383E-3</v>
      </c>
      <c r="J28" s="3">
        <v>3.0732510288065842E-3</v>
      </c>
      <c r="K28" s="3">
        <v>1.8314814814814815E-2</v>
      </c>
      <c r="L28" s="3">
        <v>1.0569135802469135E-2</v>
      </c>
      <c r="M28" s="3">
        <v>0.1047148148148148</v>
      </c>
      <c r="N28" s="3">
        <v>5.630246913580246E-2</v>
      </c>
      <c r="O28" s="3">
        <v>6.7555555555555554E-3</v>
      </c>
      <c r="P28" s="3">
        <v>3.5822222222222221E-2</v>
      </c>
      <c r="Q28" s="13">
        <f>F28/G28</f>
        <v>0.8209016393442623</v>
      </c>
    </row>
    <row r="29" spans="1:37" x14ac:dyDescent="0.35">
      <c r="A29" s="26" t="s">
        <v>11</v>
      </c>
      <c r="B29" s="3">
        <v>4.9439999999999998E-2</v>
      </c>
      <c r="C29" s="3">
        <v>3.8765909090909087E-2</v>
      </c>
      <c r="D29" s="3">
        <v>3.2204545454545454E-3</v>
      </c>
      <c r="E29" s="3">
        <v>6.8272727272727267E-4</v>
      </c>
      <c r="F29" s="3">
        <v>6.5499999999999998E-4</v>
      </c>
      <c r="G29" s="3">
        <v>7.613636363636363E-4</v>
      </c>
      <c r="H29" s="3">
        <v>2.0272727272727272E-4</v>
      </c>
      <c r="I29" s="3">
        <v>5.1513636363636353E-3</v>
      </c>
      <c r="J29" s="3">
        <v>1.4754545454545454E-3</v>
      </c>
      <c r="K29" s="3">
        <v>1.5760454545454546E-2</v>
      </c>
      <c r="L29" s="3">
        <v>7.705454545454544E-3</v>
      </c>
      <c r="M29" s="3">
        <v>0.10260999999999999</v>
      </c>
      <c r="N29" s="3">
        <v>4.9596363636363633E-2</v>
      </c>
      <c r="O29" s="3">
        <v>6.4272727272727268E-3</v>
      </c>
      <c r="P29" s="3">
        <v>3.1130000000000001E-2</v>
      </c>
      <c r="Q29" s="13">
        <f t="shared" ref="Q29:Q47" si="1">F29/G29</f>
        <v>0.86029850746268666</v>
      </c>
    </row>
    <row r="30" spans="1:37" x14ac:dyDescent="0.35">
      <c r="A30" s="26" t="s">
        <v>12</v>
      </c>
      <c r="B30" s="3">
        <v>7.2255109489051089E-2</v>
      </c>
      <c r="C30" s="3">
        <v>6.6951824817518241E-2</v>
      </c>
      <c r="D30" s="3">
        <v>4.1270072992700725E-3</v>
      </c>
      <c r="E30" s="3">
        <v>9.4890510948905096E-4</v>
      </c>
      <c r="F30" s="3">
        <v>1.1613138686131386E-3</v>
      </c>
      <c r="G30" s="3">
        <v>1.6262773722627735E-3</v>
      </c>
      <c r="H30" s="3">
        <v>1.8284671532846716E-4</v>
      </c>
      <c r="I30" s="3">
        <v>6.5992700729927004E-3</v>
      </c>
      <c r="J30" s="3">
        <v>2.2259124087591238E-3</v>
      </c>
      <c r="K30" s="3">
        <v>1.2625912408759123E-2</v>
      </c>
      <c r="L30" s="3">
        <v>7.1726277372262765E-3</v>
      </c>
      <c r="M30" s="3">
        <v>7.5961678832116783E-2</v>
      </c>
      <c r="N30" s="3">
        <v>4.032299270072992E-2</v>
      </c>
      <c r="O30" s="3">
        <v>5.8270072992700726E-3</v>
      </c>
      <c r="P30" s="3">
        <v>3.121824817518248E-2</v>
      </c>
      <c r="Q30" s="13">
        <f t="shared" si="1"/>
        <v>0.71409335727109524</v>
      </c>
    </row>
    <row r="31" spans="1:37" x14ac:dyDescent="0.35">
      <c r="A31" s="26" t="s">
        <v>32</v>
      </c>
      <c r="B31" s="3">
        <v>8.9369668246445502E-2</v>
      </c>
      <c r="C31" s="3">
        <v>3.8445971563981045E-2</v>
      </c>
      <c r="D31" s="3">
        <v>4.535071090047393E-3</v>
      </c>
      <c r="E31" s="3">
        <v>9.317535545023697E-4</v>
      </c>
      <c r="F31" s="3">
        <v>9.8720379146919452E-4</v>
      </c>
      <c r="G31" s="3">
        <v>1.0578199052132702E-3</v>
      </c>
      <c r="H31" s="3">
        <v>2.4265402843601897E-4</v>
      </c>
      <c r="I31" s="3">
        <v>6.1725118483412326E-3</v>
      </c>
      <c r="J31" s="3">
        <v>2.3483412322274884E-3</v>
      </c>
      <c r="K31" s="3">
        <v>1.8125118483412323E-2</v>
      </c>
      <c r="L31" s="3">
        <v>1.2148815165876778E-2</v>
      </c>
      <c r="M31" s="3">
        <v>0.12330236966824645</v>
      </c>
      <c r="N31" s="3">
        <v>6.3210900473933657E-2</v>
      </c>
      <c r="O31" s="3">
        <v>8.0075829383886264E-3</v>
      </c>
      <c r="P31" s="3">
        <v>4.1271563981042654E-2</v>
      </c>
      <c r="Q31" s="13">
        <f t="shared" si="1"/>
        <v>0.93324372759856644</v>
      </c>
    </row>
    <row r="32" spans="1:37" x14ac:dyDescent="0.35">
      <c r="A32" s="26" t="s">
        <v>33</v>
      </c>
      <c r="B32" s="3">
        <v>4.7463063063063061E-2</v>
      </c>
      <c r="C32" s="3">
        <v>3.196126126126126E-2</v>
      </c>
      <c r="D32" s="45"/>
      <c r="E32" s="3">
        <v>9.0270270270270269E-4</v>
      </c>
      <c r="F32" s="3">
        <v>1.3027027027027027E-3</v>
      </c>
      <c r="G32" s="3">
        <v>1.352252252252252E-3</v>
      </c>
      <c r="H32" s="3">
        <v>3.4684684684684682E-4</v>
      </c>
      <c r="I32" s="3">
        <v>4.3E-3</v>
      </c>
      <c r="J32" s="3">
        <v>1.0774774774774773E-3</v>
      </c>
      <c r="K32" s="3">
        <v>1.1368468468468467E-2</v>
      </c>
      <c r="L32" s="3">
        <v>6.5027027027027015E-3</v>
      </c>
      <c r="M32" s="3">
        <v>0.12354234234234233</v>
      </c>
      <c r="N32" s="3">
        <v>6.6786486486486482E-2</v>
      </c>
      <c r="O32" s="3">
        <v>9.8576576576576563E-3</v>
      </c>
      <c r="P32" s="3">
        <v>3.3554954954954953E-2</v>
      </c>
      <c r="Q32" s="13">
        <f t="shared" si="1"/>
        <v>0.96335776149233854</v>
      </c>
    </row>
    <row r="33" spans="1:37" x14ac:dyDescent="0.35">
      <c r="A33" s="27" t="s">
        <v>34</v>
      </c>
      <c r="B33" s="6">
        <v>2.7957476635514018E-2</v>
      </c>
      <c r="C33" s="6">
        <v>1.9732242990654205E-2</v>
      </c>
      <c r="D33" s="6">
        <v>9.8177570093457931E-4</v>
      </c>
      <c r="E33" s="6">
        <v>1.4630841121495326E-3</v>
      </c>
      <c r="F33" s="6">
        <v>1.7623831775700934E-2</v>
      </c>
      <c r="G33" s="6">
        <v>1.4794392523364485E-3</v>
      </c>
      <c r="H33" s="6">
        <v>2.7383177570093457E-4</v>
      </c>
      <c r="I33" s="6">
        <v>1.3261682242990652E-3</v>
      </c>
      <c r="J33" s="6">
        <v>1.3490654205607475E-3</v>
      </c>
      <c r="K33" s="6">
        <v>5.413084112149533E-3</v>
      </c>
      <c r="L33" s="6">
        <v>2.2060747663551401E-3</v>
      </c>
      <c r="M33" s="6">
        <v>5.9339252336448586E-2</v>
      </c>
      <c r="N33" s="6">
        <v>3.7141588785046725E-2</v>
      </c>
      <c r="O33" s="6">
        <v>5.9065420560747662E-3</v>
      </c>
      <c r="P33" s="6">
        <v>3.0599065420560744E-2</v>
      </c>
      <c r="Q33" s="14">
        <f t="shared" si="1"/>
        <v>11.912507896399243</v>
      </c>
    </row>
    <row r="34" spans="1:37" x14ac:dyDescent="0.35">
      <c r="A34" s="27" t="s">
        <v>35</v>
      </c>
      <c r="B34" s="6">
        <v>2.4988663967611333E-2</v>
      </c>
      <c r="C34" s="6">
        <v>2.1373684210526316E-2</v>
      </c>
      <c r="D34" s="6">
        <v>1.160323886639676E-3</v>
      </c>
      <c r="E34" s="6">
        <v>2.3894736842105264E-3</v>
      </c>
      <c r="F34" s="6">
        <v>1.7193522267206475E-2</v>
      </c>
      <c r="G34" s="6">
        <v>1.2101214574898784E-3</v>
      </c>
      <c r="H34" s="6">
        <v>3.963562753036437E-4</v>
      </c>
      <c r="I34" s="6">
        <v>1.1242914979757083E-3</v>
      </c>
      <c r="J34" s="6">
        <v>1.4141700404858299E-3</v>
      </c>
      <c r="K34" s="6">
        <v>5.1724696356275296E-3</v>
      </c>
      <c r="L34" s="6">
        <v>2.5817813765182185E-3</v>
      </c>
      <c r="M34" s="6">
        <v>6.166396761133603E-2</v>
      </c>
      <c r="N34" s="6">
        <v>3.0972469635627529E-2</v>
      </c>
      <c r="O34" s="6">
        <v>6.3323886639676105E-3</v>
      </c>
      <c r="P34" s="6">
        <v>2.9941700404858294E-2</v>
      </c>
      <c r="Q34" s="14">
        <f t="shared" si="1"/>
        <v>14.208096353295415</v>
      </c>
    </row>
    <row r="35" spans="1:37" x14ac:dyDescent="0.35">
      <c r="A35" s="27" t="s">
        <v>36</v>
      </c>
      <c r="B35" s="6">
        <v>4.2893061224489791E-2</v>
      </c>
      <c r="C35" s="6">
        <v>1.4499183673469387E-2</v>
      </c>
      <c r="D35" s="6">
        <v>1.296734693877551E-3</v>
      </c>
      <c r="E35" s="6">
        <v>1.4016326530612243E-3</v>
      </c>
      <c r="F35" s="6">
        <v>2.3188163265306122E-2</v>
      </c>
      <c r="G35" s="6">
        <v>1.8391836734693876E-3</v>
      </c>
      <c r="H35" s="6">
        <v>2.5755102040816329E-4</v>
      </c>
      <c r="I35" s="6">
        <v>1.1306122448979591E-3</v>
      </c>
      <c r="J35" s="6">
        <v>1.1587755102040816E-3</v>
      </c>
      <c r="K35" s="6">
        <v>4.4599999999999996E-3</v>
      </c>
      <c r="L35" s="6">
        <v>1.6204081632653058E-3</v>
      </c>
      <c r="M35" s="6">
        <v>5.5954285714285706E-2</v>
      </c>
      <c r="N35" s="6">
        <v>2.4599591836734692E-2</v>
      </c>
      <c r="O35" s="6">
        <v>5.9563265306122447E-3</v>
      </c>
      <c r="P35" s="6">
        <v>2.5475918367346938E-2</v>
      </c>
      <c r="Q35" s="14">
        <f t="shared" si="1"/>
        <v>12.607856191744341</v>
      </c>
    </row>
    <row r="36" spans="1:37" x14ac:dyDescent="0.35">
      <c r="A36" s="27" t="s">
        <v>37</v>
      </c>
      <c r="B36" s="6">
        <v>3.1814018691588786E-2</v>
      </c>
      <c r="C36" s="6">
        <v>1.5654205607476636E-2</v>
      </c>
      <c r="D36" s="6">
        <v>9.8457943925233629E-4</v>
      </c>
      <c r="E36" s="6">
        <v>2.5168224299065419E-3</v>
      </c>
      <c r="F36" s="6">
        <v>1.3977102803738317E-2</v>
      </c>
      <c r="G36" s="6">
        <v>1.3789719626168223E-3</v>
      </c>
      <c r="H36" s="6">
        <v>3.3504672897196258E-4</v>
      </c>
      <c r="I36" s="6">
        <v>1.2607476635514018E-3</v>
      </c>
      <c r="J36" s="6">
        <v>8.7897196261682239E-4</v>
      </c>
      <c r="K36" s="6">
        <v>5.909345794392523E-3</v>
      </c>
      <c r="L36" s="6">
        <v>3.1696261682242987E-3</v>
      </c>
      <c r="M36" s="6">
        <v>6.1929906542056073E-2</v>
      </c>
      <c r="N36" s="6">
        <v>3.2989252336448595E-2</v>
      </c>
      <c r="O36" s="6">
        <v>7.0869158878504668E-3</v>
      </c>
      <c r="P36" s="6">
        <v>2.4218691588785046E-2</v>
      </c>
      <c r="Q36" s="14">
        <f t="shared" si="1"/>
        <v>10.135886140291428</v>
      </c>
    </row>
    <row r="37" spans="1:37" x14ac:dyDescent="0.35">
      <c r="A37" s="27" t="s">
        <v>38</v>
      </c>
      <c r="B37" s="6">
        <v>3.6797580645161296E-2</v>
      </c>
      <c r="C37" s="6">
        <v>1.601733870967742E-2</v>
      </c>
      <c r="D37" s="6">
        <v>1.5306451612903226E-3</v>
      </c>
      <c r="E37" s="6">
        <v>3.0459677419354841E-3</v>
      </c>
      <c r="F37" s="6">
        <v>1.5857258064516128E-2</v>
      </c>
      <c r="G37" s="6">
        <v>1.560483870967742E-3</v>
      </c>
      <c r="H37" s="6">
        <v>3.6653225806451613E-4</v>
      </c>
      <c r="I37" s="6">
        <v>1.7616935483870967E-3</v>
      </c>
      <c r="J37" s="6">
        <v>1.4463709677419354E-3</v>
      </c>
      <c r="K37" s="6">
        <v>5.9649193548387096E-3</v>
      </c>
      <c r="L37" s="6">
        <v>2.6302419354838711E-3</v>
      </c>
      <c r="M37" s="6">
        <v>6.4719758064516131E-2</v>
      </c>
      <c r="N37" s="6">
        <v>3.5064919354838707E-2</v>
      </c>
      <c r="O37" s="6">
        <v>6.4959677419354836E-3</v>
      </c>
      <c r="P37" s="6">
        <v>2.9802016129032258E-2</v>
      </c>
      <c r="Q37" s="14">
        <f t="shared" si="1"/>
        <v>10.161757105943151</v>
      </c>
    </row>
    <row r="38" spans="1:37" x14ac:dyDescent="0.35">
      <c r="A38" s="26" t="s">
        <v>39</v>
      </c>
      <c r="B38" s="3">
        <v>7.7605537459283391E-2</v>
      </c>
      <c r="C38" s="3">
        <v>2.2757654723127036E-2</v>
      </c>
      <c r="D38" s="3">
        <v>3.5185667752443001E-3</v>
      </c>
      <c r="E38" s="3">
        <v>3.7211726384364825E-3</v>
      </c>
      <c r="F38" s="3">
        <v>3.6335179153094463E-2</v>
      </c>
      <c r="G38" s="3">
        <v>2.2534201954397394E-3</v>
      </c>
      <c r="H38" s="3">
        <v>7.3941368078175895E-4</v>
      </c>
      <c r="I38" s="3">
        <v>2.3254071661237786E-3</v>
      </c>
      <c r="J38" s="3">
        <v>4.3602605863192184E-3</v>
      </c>
      <c r="K38" s="3">
        <v>7.243973941368078E-3</v>
      </c>
      <c r="L38" s="3">
        <v>8.6700325732899028E-3</v>
      </c>
      <c r="M38" s="3">
        <v>8.6500651465798051E-2</v>
      </c>
      <c r="N38" s="3">
        <v>6.9559609120521171E-2</v>
      </c>
      <c r="O38" s="3">
        <v>8.2498371335504878E-3</v>
      </c>
      <c r="P38" s="3">
        <v>4.2207817589576549E-2</v>
      </c>
      <c r="Q38" s="13">
        <f t="shared" si="1"/>
        <v>16.124457935819603</v>
      </c>
    </row>
    <row r="39" spans="1:37" x14ac:dyDescent="0.35">
      <c r="A39" s="26" t="s">
        <v>40</v>
      </c>
      <c r="B39" s="3">
        <v>7.1173725490196085E-2</v>
      </c>
      <c r="C39" s="3">
        <v>2.4587058823529413E-2</v>
      </c>
      <c r="D39" s="3">
        <v>3.2658823529411766E-3</v>
      </c>
      <c r="E39" s="3">
        <v>3.7262745098039216E-3</v>
      </c>
      <c r="F39" s="3">
        <v>2.4987450980392158E-2</v>
      </c>
      <c r="G39" s="3">
        <v>1.7607843137254903E-3</v>
      </c>
      <c r="H39" s="3">
        <v>5.0901960784313725E-4</v>
      </c>
      <c r="I39" s="3">
        <v>1.5737254901960786E-3</v>
      </c>
      <c r="J39" s="3">
        <v>3.7278431372549025E-3</v>
      </c>
      <c r="K39" s="3">
        <v>7.6572549019607852E-3</v>
      </c>
      <c r="L39" s="3">
        <v>7.2133333333333337E-3</v>
      </c>
      <c r="M39" s="3">
        <v>8.9851372549019606E-2</v>
      </c>
      <c r="N39" s="3">
        <v>6.3306274509803917E-2</v>
      </c>
      <c r="O39" s="3">
        <v>1.0063921568627451E-2</v>
      </c>
      <c r="P39" s="3">
        <v>4.0899607843137259E-2</v>
      </c>
      <c r="Q39" s="13">
        <f t="shared" si="1"/>
        <v>14.19109131403118</v>
      </c>
    </row>
    <row r="40" spans="1:37" x14ac:dyDescent="0.35">
      <c r="A40" s="26" t="s">
        <v>41</v>
      </c>
      <c r="B40" s="3">
        <v>8.0383044982698965E-2</v>
      </c>
      <c r="C40" s="3">
        <v>1.7486851211072664E-2</v>
      </c>
      <c r="D40" s="3">
        <v>2.5307958477508649E-3</v>
      </c>
      <c r="E40" s="3">
        <v>2.7865051903114184E-3</v>
      </c>
      <c r="F40" s="3">
        <v>1.7248096885813149E-2</v>
      </c>
      <c r="G40" s="3">
        <v>1.1584775086505188E-3</v>
      </c>
      <c r="H40" s="3">
        <v>3.9238754325259515E-4</v>
      </c>
      <c r="I40" s="3">
        <v>1.4484429065743942E-3</v>
      </c>
      <c r="J40" s="3">
        <v>1.6325259515570934E-3</v>
      </c>
      <c r="K40" s="3">
        <v>5.9702422145328712E-3</v>
      </c>
      <c r="L40" s="3">
        <v>3.9332179930795848E-3</v>
      </c>
      <c r="M40" s="3">
        <v>7.5792041522491346E-2</v>
      </c>
      <c r="N40" s="3">
        <v>4.7199653979238754E-2</v>
      </c>
      <c r="O40" s="3">
        <v>9.289273356401383E-3</v>
      </c>
      <c r="P40" s="3">
        <v>3.3867474048442904E-2</v>
      </c>
      <c r="Q40" s="13">
        <f t="shared" si="1"/>
        <v>14.888590203106336</v>
      </c>
    </row>
    <row r="41" spans="1:37" x14ac:dyDescent="0.35">
      <c r="A41" s="26" t="s">
        <v>42</v>
      </c>
      <c r="B41" s="3">
        <v>9.7017525773195862E-2</v>
      </c>
      <c r="C41" s="3">
        <v>2.1205154639175255E-2</v>
      </c>
      <c r="D41" s="3">
        <v>4.2357388316151198E-3</v>
      </c>
      <c r="E41" s="3">
        <v>3.6824742268041235E-3</v>
      </c>
      <c r="F41" s="3">
        <v>2.5993470790378007E-2</v>
      </c>
      <c r="G41" s="3">
        <v>1.7463917525773194E-3</v>
      </c>
      <c r="H41" s="3">
        <v>3.5670103092783507E-4</v>
      </c>
      <c r="I41" s="3">
        <v>1.7501718213058419E-3</v>
      </c>
      <c r="J41" s="3">
        <v>2.8931271477663227E-3</v>
      </c>
      <c r="K41" s="3">
        <v>7.0467353951890032E-3</v>
      </c>
      <c r="L41" s="3">
        <v>6.983848797250859E-3</v>
      </c>
      <c r="M41" s="3">
        <v>0.10459450171821305</v>
      </c>
      <c r="N41" s="3">
        <v>6.2514089347079027E-2</v>
      </c>
      <c r="O41" s="3">
        <v>1.0254295532646047E-2</v>
      </c>
      <c r="P41" s="3">
        <v>4.2894158075601374E-2</v>
      </c>
      <c r="Q41" s="13">
        <f t="shared" si="1"/>
        <v>14.884100747737113</v>
      </c>
    </row>
    <row r="42" spans="1:37" x14ac:dyDescent="0.35">
      <c r="A42" s="26" t="s">
        <v>43</v>
      </c>
      <c r="B42" s="3">
        <v>3.4624113475177305E-2</v>
      </c>
      <c r="C42" s="3">
        <v>2.4049290780141848E-2</v>
      </c>
      <c r="D42" s="3">
        <v>2.8585106382978728E-3</v>
      </c>
      <c r="E42" s="3">
        <v>4.638297872340426E-3</v>
      </c>
      <c r="F42" s="3">
        <v>3.0286524822695036E-2</v>
      </c>
      <c r="G42" s="3">
        <v>1.7680851063829788E-3</v>
      </c>
      <c r="H42" s="3">
        <v>4.3723404255319149E-4</v>
      </c>
      <c r="I42" s="3">
        <v>2.2421985815602838E-3</v>
      </c>
      <c r="J42" s="3">
        <v>2.993617021276596E-3</v>
      </c>
      <c r="K42" s="3">
        <v>7.7847517730496463E-3</v>
      </c>
      <c r="L42" s="3">
        <v>6.891843971631206E-3</v>
      </c>
      <c r="M42" s="3">
        <v>9.9270212765957461E-2</v>
      </c>
      <c r="N42" s="3">
        <v>5.9302836879432629E-2</v>
      </c>
      <c r="O42" s="3">
        <v>9.7478723404255327E-3</v>
      </c>
      <c r="P42" s="3">
        <v>4.192482269503546E-2</v>
      </c>
      <c r="Q42" s="13">
        <f t="shared" si="1"/>
        <v>17.129562775772161</v>
      </c>
    </row>
    <row r="43" spans="1:37" x14ac:dyDescent="0.35">
      <c r="A43" s="27" t="s">
        <v>44</v>
      </c>
      <c r="B43" s="6">
        <v>1.5872764227642278E-2</v>
      </c>
      <c r="C43" s="18"/>
      <c r="D43" s="6">
        <v>1.353658536585366E-3</v>
      </c>
      <c r="E43" s="6">
        <v>1.9821138211382114E-3</v>
      </c>
      <c r="F43" s="6">
        <v>1.3776016260162604E-2</v>
      </c>
      <c r="G43" s="6">
        <v>1.2138211382113821E-3</v>
      </c>
      <c r="H43" s="6">
        <v>2.4186991869918701E-4</v>
      </c>
      <c r="I43" s="6">
        <v>1.4097560975609756E-3</v>
      </c>
      <c r="J43" s="6">
        <v>1.3097560975609756E-3</v>
      </c>
      <c r="K43" s="6">
        <v>6.529674796747968E-3</v>
      </c>
      <c r="L43" s="6">
        <v>3.9126016260162605E-3</v>
      </c>
      <c r="M43" s="6">
        <v>8.6135365853658538E-2</v>
      </c>
      <c r="N43" s="6">
        <v>4.9175203252032521E-2</v>
      </c>
      <c r="O43" s="6">
        <v>7.8138211382113819E-3</v>
      </c>
      <c r="P43" s="6">
        <v>4.0022764227642275E-2</v>
      </c>
      <c r="Q43" s="14">
        <f t="shared" si="1"/>
        <v>11.349296718017415</v>
      </c>
    </row>
    <row r="44" spans="1:37" x14ac:dyDescent="0.35">
      <c r="A44" s="27" t="s">
        <v>45</v>
      </c>
      <c r="B44" s="6">
        <v>1.473971119133574E-2</v>
      </c>
      <c r="C44" s="6">
        <v>2.5316606498194946E-2</v>
      </c>
      <c r="D44" s="6">
        <v>1.2180505415162455E-3</v>
      </c>
      <c r="E44" s="6">
        <v>2.3678700361010828E-3</v>
      </c>
      <c r="F44" s="6">
        <v>1.26014440433213E-2</v>
      </c>
      <c r="G44" s="6">
        <v>9.7039711191335739E-4</v>
      </c>
      <c r="H44" s="6">
        <v>3.1624548736462093E-4</v>
      </c>
      <c r="I44" s="6">
        <v>2.0509025270758125E-3</v>
      </c>
      <c r="J44" s="6">
        <v>1.8949458483754514E-3</v>
      </c>
      <c r="K44" s="6">
        <v>7.0505415162454869E-3</v>
      </c>
      <c r="L44" s="6">
        <v>5.4750902527075816E-3</v>
      </c>
      <c r="M44" s="6">
        <v>8.8477978339350172E-2</v>
      </c>
      <c r="N44" s="6">
        <v>5.3909747292418771E-2</v>
      </c>
      <c r="O44" s="6">
        <v>6.7342960288808663E-3</v>
      </c>
      <c r="P44" s="6">
        <v>3.374296028880866E-2</v>
      </c>
      <c r="Q44" s="14">
        <f t="shared" si="1"/>
        <v>12.985863095238095</v>
      </c>
    </row>
    <row r="45" spans="1:37" x14ac:dyDescent="0.35">
      <c r="A45" s="27" t="s">
        <v>46</v>
      </c>
      <c r="B45" s="6">
        <v>2.7825978647686832E-2</v>
      </c>
      <c r="C45" s="6">
        <v>2.5230249110320284E-2</v>
      </c>
      <c r="D45" s="6">
        <v>1.6167259786476868E-3</v>
      </c>
      <c r="E45" s="6">
        <v>1.7345195729537367E-3</v>
      </c>
      <c r="F45" s="6">
        <v>1.1576512455516014E-2</v>
      </c>
      <c r="G45" s="6">
        <v>1.0046263345195728E-3</v>
      </c>
      <c r="H45" s="6">
        <v>2.1530249110320282E-4</v>
      </c>
      <c r="I45" s="6">
        <v>1.7729537366548043E-3</v>
      </c>
      <c r="J45" s="6">
        <v>1.4491103202846976E-3</v>
      </c>
      <c r="K45" s="6">
        <v>6.377580071174377E-3</v>
      </c>
      <c r="L45" s="6">
        <v>4.7999999999999996E-3</v>
      </c>
      <c r="M45" s="6">
        <v>8.1016014234875436E-2</v>
      </c>
      <c r="N45" s="6">
        <v>4.7475444839857647E-2</v>
      </c>
      <c r="O45" s="6">
        <v>8.0686832740213509E-3</v>
      </c>
      <c r="P45" s="6">
        <v>3.1529181494661919E-2</v>
      </c>
      <c r="Q45" s="14">
        <f t="shared" si="1"/>
        <v>11.523202267091747</v>
      </c>
    </row>
    <row r="46" spans="1:37" x14ac:dyDescent="0.35">
      <c r="A46" s="27" t="s">
        <v>47</v>
      </c>
      <c r="B46" s="6">
        <v>1.7653289473684209E-2</v>
      </c>
      <c r="C46" s="6">
        <v>2.4168421052631579E-2</v>
      </c>
      <c r="D46" s="6">
        <v>1.243421052631579E-3</v>
      </c>
      <c r="E46" s="6">
        <v>2.0082236842105263E-3</v>
      </c>
      <c r="F46" s="6">
        <v>9.9052631578947364E-3</v>
      </c>
      <c r="G46" s="6">
        <v>9.0197368421052638E-4</v>
      </c>
      <c r="H46" s="6">
        <v>2.6842105263157892E-4</v>
      </c>
      <c r="I46" s="6">
        <v>1.7592105263157895E-3</v>
      </c>
      <c r="J46" s="6">
        <v>1.5460526315789474E-3</v>
      </c>
      <c r="K46" s="6">
        <v>6.279276315789473E-3</v>
      </c>
      <c r="L46" s="6">
        <v>3.6832236842105266E-3</v>
      </c>
      <c r="M46" s="6">
        <v>7.8736513157894733E-2</v>
      </c>
      <c r="N46" s="6">
        <v>4.0401315789473681E-2</v>
      </c>
      <c r="O46" s="6">
        <v>5.7763157894736841E-3</v>
      </c>
      <c r="P46" s="6">
        <v>3.0560197368421051E-2</v>
      </c>
      <c r="Q46" s="14">
        <f t="shared" si="1"/>
        <v>10.981765134938</v>
      </c>
    </row>
    <row r="47" spans="1:37" x14ac:dyDescent="0.35">
      <c r="A47" s="27" t="s">
        <v>48</v>
      </c>
      <c r="B47" s="6">
        <v>2.0255326460481098E-2</v>
      </c>
      <c r="C47" s="6">
        <v>2.7541924398625427E-2</v>
      </c>
      <c r="D47" s="6">
        <v>1.5824742268041236E-3</v>
      </c>
      <c r="E47" s="6">
        <v>2.1250859106529208E-3</v>
      </c>
      <c r="F47" s="6">
        <v>1.1197594501718214E-2</v>
      </c>
      <c r="G47" s="6">
        <v>1.0298969072164948E-3</v>
      </c>
      <c r="H47" s="6">
        <v>2.1030927835051546E-4</v>
      </c>
      <c r="I47" s="6">
        <v>1.349828178694158E-3</v>
      </c>
      <c r="J47" s="6">
        <v>1.4453608247422679E-3</v>
      </c>
      <c r="K47" s="6">
        <v>7.088316151202749E-3</v>
      </c>
      <c r="L47" s="6">
        <v>4.7274914089347076E-3</v>
      </c>
      <c r="M47" s="6">
        <v>8.7400343642611678E-2</v>
      </c>
      <c r="N47" s="6">
        <v>4.3702061855670105E-2</v>
      </c>
      <c r="O47" s="6">
        <v>7.4924398625429546E-3</v>
      </c>
      <c r="P47" s="6">
        <v>3.2892439862542949E-2</v>
      </c>
      <c r="Q47" s="14">
        <f t="shared" si="1"/>
        <v>10.87253920587254</v>
      </c>
      <c r="R47" s="17"/>
      <c r="S47" s="17"/>
      <c r="T47" s="17"/>
      <c r="U47" s="17"/>
      <c r="V47" s="17"/>
      <c r="W47" s="17"/>
      <c r="X47" s="17"/>
      <c r="Y47" s="17"/>
      <c r="Z47" s="17"/>
      <c r="AA47" s="17"/>
      <c r="AB47" s="17"/>
      <c r="AC47" s="17"/>
      <c r="AD47" s="17"/>
      <c r="AE47" s="17"/>
      <c r="AF47" s="17"/>
      <c r="AG47" s="17"/>
      <c r="AH47" s="17"/>
      <c r="AI47" s="17"/>
      <c r="AJ47" s="17"/>
      <c r="AK47" s="17"/>
    </row>
    <row r="49" spans="1:17" ht="21" x14ac:dyDescent="0.5">
      <c r="A49" s="69" t="s">
        <v>2</v>
      </c>
      <c r="B49" s="69"/>
      <c r="C49" s="69"/>
      <c r="D49" s="69"/>
      <c r="E49" s="69"/>
      <c r="F49" s="69"/>
      <c r="G49" s="69"/>
      <c r="H49" s="69"/>
      <c r="I49" s="69"/>
      <c r="J49" s="69"/>
      <c r="K49" s="69"/>
      <c r="L49" s="69"/>
      <c r="M49" s="69"/>
      <c r="N49" s="69"/>
      <c r="O49" s="69"/>
      <c r="P49" s="69"/>
    </row>
    <row r="50" spans="1:17" x14ac:dyDescent="0.35">
      <c r="A50" s="36" t="s">
        <v>51</v>
      </c>
      <c r="B50" s="35" t="s">
        <v>50</v>
      </c>
      <c r="C50" s="35" t="s">
        <v>16</v>
      </c>
      <c r="D50" s="35" t="s">
        <v>17</v>
      </c>
      <c r="E50" s="35" t="s">
        <v>18</v>
      </c>
      <c r="F50" s="35" t="s">
        <v>19</v>
      </c>
      <c r="G50" s="35" t="s">
        <v>21</v>
      </c>
      <c r="H50" s="35" t="s">
        <v>22</v>
      </c>
      <c r="I50" s="35" t="s">
        <v>23</v>
      </c>
      <c r="J50" s="35" t="s">
        <v>24</v>
      </c>
      <c r="K50" s="35" t="s">
        <v>25</v>
      </c>
      <c r="L50" s="35" t="s">
        <v>26</v>
      </c>
      <c r="M50" s="35" t="s">
        <v>27</v>
      </c>
      <c r="N50" s="35" t="s">
        <v>28</v>
      </c>
      <c r="O50" s="35" t="s">
        <v>29</v>
      </c>
      <c r="P50" s="35" t="s">
        <v>30</v>
      </c>
      <c r="Q50" s="47" t="s">
        <v>71</v>
      </c>
    </row>
    <row r="51" spans="1:17" x14ac:dyDescent="0.35">
      <c r="A51" s="13" t="s">
        <v>3</v>
      </c>
      <c r="B51" s="3">
        <f>AVERAGE(B28:B32)</f>
        <v>5.8898243056831279E-2</v>
      </c>
      <c r="C51" s="3">
        <f t="shared" ref="C51:P51" si="2">AVERAGE(C28:C32)</f>
        <v>4.532449951957343E-2</v>
      </c>
      <c r="D51" s="3">
        <f t="shared" si="2"/>
        <v>3.8071558674378585E-3</v>
      </c>
      <c r="E51" s="3">
        <f t="shared" si="2"/>
        <v>8.4778562911884717E-4</v>
      </c>
      <c r="F51" s="3">
        <f t="shared" si="2"/>
        <v>9.8610003963519655E-4</v>
      </c>
      <c r="G51" s="3">
        <f t="shared" si="2"/>
        <v>1.1603656784858762E-3</v>
      </c>
      <c r="H51" s="3">
        <f t="shared" si="2"/>
        <v>2.2818369694755655E-4</v>
      </c>
      <c r="I51" s="3">
        <f t="shared" si="2"/>
        <v>6.0168101814983607E-3</v>
      </c>
      <c r="J51" s="3">
        <f t="shared" si="2"/>
        <v>2.0400873385450443E-3</v>
      </c>
      <c r="K51" s="3">
        <f t="shared" si="2"/>
        <v>1.5238953744181855E-2</v>
      </c>
      <c r="L51" s="3">
        <f t="shared" si="2"/>
        <v>8.8197471907458871E-3</v>
      </c>
      <c r="M51" s="3">
        <f t="shared" si="2"/>
        <v>0.10602624113150408</v>
      </c>
      <c r="N51" s="3">
        <f t="shared" si="2"/>
        <v>5.5243842486663232E-2</v>
      </c>
      <c r="O51" s="3">
        <f t="shared" si="2"/>
        <v>7.3750152356289274E-3</v>
      </c>
      <c r="P51" s="3">
        <f t="shared" si="2"/>
        <v>3.4599397866680461E-2</v>
      </c>
      <c r="Q51" s="3">
        <f>F51/G51</f>
        <v>0.84981834426706482</v>
      </c>
    </row>
    <row r="52" spans="1:17" x14ac:dyDescent="0.35">
      <c r="A52" s="14" t="s">
        <v>7</v>
      </c>
      <c r="B52" s="6">
        <f>AVERAGE(B33:B37)</f>
        <v>3.2890160232873042E-2</v>
      </c>
      <c r="C52" s="6">
        <f t="shared" ref="C52:P52" si="3">AVERAGE(C33:C37)</f>
        <v>1.7455331038360795E-2</v>
      </c>
      <c r="D52" s="6">
        <f t="shared" si="3"/>
        <v>1.190811776398893E-3</v>
      </c>
      <c r="E52" s="6">
        <f t="shared" si="3"/>
        <v>2.1633961242526621E-3</v>
      </c>
      <c r="F52" s="6">
        <f t="shared" si="3"/>
        <v>1.7567975635293595E-2</v>
      </c>
      <c r="G52" s="6">
        <f t="shared" si="3"/>
        <v>1.4936400433760559E-3</v>
      </c>
      <c r="H52" s="6">
        <f t="shared" si="3"/>
        <v>3.2586361168984409E-4</v>
      </c>
      <c r="I52" s="6">
        <f t="shared" si="3"/>
        <v>1.3207026358222462E-3</v>
      </c>
      <c r="J52" s="6">
        <f t="shared" si="3"/>
        <v>1.2494707803218832E-3</v>
      </c>
      <c r="K52" s="6">
        <f t="shared" si="3"/>
        <v>5.383963779401659E-3</v>
      </c>
      <c r="L52" s="6">
        <f t="shared" si="3"/>
        <v>2.4416264819693669E-3</v>
      </c>
      <c r="M52" s="6">
        <f t="shared" si="3"/>
        <v>6.0721434053728505E-2</v>
      </c>
      <c r="N52" s="6">
        <f t="shared" si="3"/>
        <v>3.215356438973925E-2</v>
      </c>
      <c r="O52" s="6">
        <f t="shared" si="3"/>
        <v>6.355628176088114E-3</v>
      </c>
      <c r="P52" s="6">
        <f t="shared" si="3"/>
        <v>2.8007478382116657E-2</v>
      </c>
      <c r="Q52" s="6">
        <f t="shared" ref="Q52:Q54" si="4">F52/G52</f>
        <v>11.761853676328146</v>
      </c>
    </row>
    <row r="53" spans="1:17" x14ac:dyDescent="0.35">
      <c r="A53" s="13" t="s">
        <v>8</v>
      </c>
      <c r="B53" s="3">
        <f>AVERAGE(B38:B42)</f>
        <v>7.2160789436110317E-2</v>
      </c>
      <c r="C53" s="3">
        <f t="shared" ref="C53:P53" si="5">AVERAGE(C38:C42)</f>
        <v>2.2017202035409245E-2</v>
      </c>
      <c r="D53" s="3">
        <f t="shared" si="5"/>
        <v>3.2818988891698667E-3</v>
      </c>
      <c r="E53" s="3">
        <f t="shared" si="5"/>
        <v>3.7109448875392746E-3</v>
      </c>
      <c r="F53" s="3">
        <f t="shared" si="5"/>
        <v>2.697014452647456E-2</v>
      </c>
      <c r="G53" s="3">
        <f t="shared" si="5"/>
        <v>1.7374317753552095E-3</v>
      </c>
      <c r="H53" s="3">
        <f t="shared" si="5"/>
        <v>4.8695118107170359E-4</v>
      </c>
      <c r="I53" s="3">
        <f t="shared" si="5"/>
        <v>1.8679891931520753E-3</v>
      </c>
      <c r="J53" s="3">
        <f t="shared" si="5"/>
        <v>3.121474768834826E-3</v>
      </c>
      <c r="K53" s="3">
        <f t="shared" si="5"/>
        <v>7.1405916452200761E-3</v>
      </c>
      <c r="L53" s="3">
        <f t="shared" si="5"/>
        <v>6.7384553337169776E-3</v>
      </c>
      <c r="M53" s="3">
        <f t="shared" si="5"/>
        <v>9.1201756004295892E-2</v>
      </c>
      <c r="N53" s="3">
        <f t="shared" si="5"/>
        <v>6.0376492767215094E-2</v>
      </c>
      <c r="O53" s="3">
        <f t="shared" si="5"/>
        <v>9.521039986330181E-3</v>
      </c>
      <c r="P53" s="3">
        <f t="shared" si="5"/>
        <v>4.0358776050358716E-2</v>
      </c>
      <c r="Q53" s="3">
        <f t="shared" si="4"/>
        <v>15.522994864624623</v>
      </c>
    </row>
    <row r="54" spans="1:17" x14ac:dyDescent="0.35">
      <c r="A54" s="14" t="s">
        <v>9</v>
      </c>
      <c r="B54" s="6">
        <f>AVERAGE(B43:B47)</f>
        <v>1.9269414000166032E-2</v>
      </c>
      <c r="C54" s="6">
        <f t="shared" ref="C54:P54" si="6">AVERAGE(C43:C47)</f>
        <v>2.5564300264943059E-2</v>
      </c>
      <c r="D54" s="6">
        <f t="shared" si="6"/>
        <v>1.402866067237E-3</v>
      </c>
      <c r="E54" s="6">
        <f t="shared" si="6"/>
        <v>2.0435626050112955E-3</v>
      </c>
      <c r="F54" s="6">
        <f t="shared" si="6"/>
        <v>1.1811366083722574E-2</v>
      </c>
      <c r="G54" s="6">
        <f t="shared" si="6"/>
        <v>1.0241430352142668E-3</v>
      </c>
      <c r="H54" s="6">
        <f t="shared" si="6"/>
        <v>2.5042964562982102E-4</v>
      </c>
      <c r="I54" s="6">
        <f t="shared" si="6"/>
        <v>1.668530213260308E-3</v>
      </c>
      <c r="J54" s="6">
        <f t="shared" si="6"/>
        <v>1.5290451445084681E-3</v>
      </c>
      <c r="K54" s="6">
        <f t="shared" si="6"/>
        <v>6.6650777702320111E-3</v>
      </c>
      <c r="L54" s="6">
        <f t="shared" si="6"/>
        <v>4.5196813943738159E-3</v>
      </c>
      <c r="M54" s="6">
        <f t="shared" si="6"/>
        <v>8.4353243045678122E-2</v>
      </c>
      <c r="N54" s="6">
        <f t="shared" si="6"/>
        <v>4.6932754605890539E-2</v>
      </c>
      <c r="O54" s="6">
        <f t="shared" si="6"/>
        <v>7.1771112186260477E-3</v>
      </c>
      <c r="P54" s="6">
        <f t="shared" si="6"/>
        <v>3.3749508648415374E-2</v>
      </c>
      <c r="Q54" s="6">
        <f t="shared" si="4"/>
        <v>11.532926239401171</v>
      </c>
    </row>
    <row r="56" spans="1:17" ht="21" x14ac:dyDescent="0.5">
      <c r="A56" s="69" t="s">
        <v>49</v>
      </c>
      <c r="B56" s="69"/>
      <c r="C56" s="69"/>
      <c r="D56" s="69"/>
      <c r="E56" s="69"/>
      <c r="F56" s="69"/>
      <c r="G56" s="69"/>
      <c r="H56" s="69"/>
      <c r="I56" s="69"/>
      <c r="J56" s="69"/>
      <c r="K56" s="69"/>
      <c r="L56" s="69"/>
      <c r="M56" s="69"/>
      <c r="N56" s="69"/>
      <c r="O56" s="69"/>
      <c r="P56" s="69"/>
    </row>
    <row r="57" spans="1:17" x14ac:dyDescent="0.35">
      <c r="A57" s="36" t="s">
        <v>51</v>
      </c>
      <c r="B57" s="35" t="s">
        <v>50</v>
      </c>
      <c r="C57" s="35" t="s">
        <v>16</v>
      </c>
      <c r="D57" s="35" t="s">
        <v>17</v>
      </c>
      <c r="E57" s="35" t="s">
        <v>18</v>
      </c>
      <c r="F57" s="35" t="s">
        <v>19</v>
      </c>
      <c r="G57" s="35" t="s">
        <v>21</v>
      </c>
      <c r="H57" s="35" t="s">
        <v>22</v>
      </c>
      <c r="I57" s="35" t="s">
        <v>23</v>
      </c>
      <c r="J57" s="35" t="s">
        <v>24</v>
      </c>
      <c r="K57" s="35" t="s">
        <v>25</v>
      </c>
      <c r="L57" s="35" t="s">
        <v>26</v>
      </c>
      <c r="M57" s="35" t="s">
        <v>27</v>
      </c>
      <c r="N57" s="35" t="s">
        <v>28</v>
      </c>
      <c r="O57" s="35" t="s">
        <v>29</v>
      </c>
      <c r="P57" s="35" t="s">
        <v>30</v>
      </c>
      <c r="Q57" s="47" t="s">
        <v>71</v>
      </c>
    </row>
    <row r="58" spans="1:17" x14ac:dyDescent="0.35">
      <c r="A58" s="26" t="s">
        <v>10</v>
      </c>
      <c r="B58" s="4">
        <f>B28/B$51</f>
        <v>0.61060182136325214</v>
      </c>
      <c r="C58" s="4">
        <f t="shared" ref="C58:P58" si="7">C28/C$51</f>
        <v>1.1141332259474839</v>
      </c>
      <c r="D58" s="4">
        <f t="shared" si="7"/>
        <v>0.87889507324828209</v>
      </c>
      <c r="E58" s="4">
        <f t="shared" si="7"/>
        <v>0.91159779032359445</v>
      </c>
      <c r="F58" s="4">
        <f t="shared" si="7"/>
        <v>0.83589879551762847</v>
      </c>
      <c r="G58" s="4">
        <f t="shared" si="7"/>
        <v>0.86534378339049633</v>
      </c>
      <c r="H58" s="4">
        <f t="shared" si="7"/>
        <v>0.72679873109993809</v>
      </c>
      <c r="I58" s="4">
        <f t="shared" si="7"/>
        <v>1.3064905012237971</v>
      </c>
      <c r="J58" s="4">
        <f t="shared" si="7"/>
        <v>1.5064311075026693</v>
      </c>
      <c r="K58" s="4">
        <f t="shared" si="7"/>
        <v>1.2018420110899874</v>
      </c>
      <c r="L58" s="4">
        <f t="shared" si="7"/>
        <v>1.1983490653290825</v>
      </c>
      <c r="M58" s="4">
        <f t="shared" si="7"/>
        <v>0.98763111563049077</v>
      </c>
      <c r="N58" s="4">
        <f t="shared" si="7"/>
        <v>1.0191627989923908</v>
      </c>
      <c r="O58" s="4">
        <f t="shared" si="7"/>
        <v>0.91600564062827383</v>
      </c>
      <c r="P58" s="4">
        <f t="shared" si="7"/>
        <v>1.0353423594321955</v>
      </c>
      <c r="Q58" s="13">
        <f>F58/G58</f>
        <v>0.96597307516614994</v>
      </c>
    </row>
    <row r="59" spans="1:17" x14ac:dyDescent="0.35">
      <c r="A59" s="26" t="s">
        <v>11</v>
      </c>
      <c r="B59" s="4">
        <f t="shared" ref="B59:P59" si="8">B29/B$51</f>
        <v>0.83941383365705891</v>
      </c>
      <c r="C59" s="4">
        <f t="shared" si="8"/>
        <v>0.85529701379643452</v>
      </c>
      <c r="D59" s="4">
        <f t="shared" si="8"/>
        <v>0.84589511372484161</v>
      </c>
      <c r="E59" s="4">
        <f t="shared" si="8"/>
        <v>0.80530649409199206</v>
      </c>
      <c r="F59" s="4">
        <f t="shared" si="8"/>
        <v>0.66423280972822429</v>
      </c>
      <c r="G59" s="4">
        <f t="shared" si="8"/>
        <v>0.65614112040707306</v>
      </c>
      <c r="H59" s="4">
        <f t="shared" si="8"/>
        <v>0.88843890005807702</v>
      </c>
      <c r="I59" s="4">
        <f t="shared" si="8"/>
        <v>0.85616189990570657</v>
      </c>
      <c r="J59" s="4">
        <f t="shared" si="8"/>
        <v>0.72323106838495188</v>
      </c>
      <c r="K59" s="4">
        <f t="shared" si="8"/>
        <v>1.0342215620591275</v>
      </c>
      <c r="L59" s="4">
        <f t="shared" si="8"/>
        <v>0.87365934406141321</v>
      </c>
      <c r="M59" s="4">
        <f t="shared" si="8"/>
        <v>0.96777928657051104</v>
      </c>
      <c r="N59" s="4">
        <f t="shared" si="8"/>
        <v>0.89777179507991334</v>
      </c>
      <c r="O59" s="4">
        <f t="shared" si="8"/>
        <v>0.87149280671616414</v>
      </c>
      <c r="P59" s="4">
        <f t="shared" si="8"/>
        <v>0.89972664032915084</v>
      </c>
      <c r="Q59" s="13">
        <f t="shared" ref="Q59:Q77" si="9">F59/G59</f>
        <v>1.0123322393148155</v>
      </c>
    </row>
    <row r="60" spans="1:17" x14ac:dyDescent="0.35">
      <c r="A60" s="26" t="s">
        <v>12</v>
      </c>
      <c r="B60" s="4">
        <f t="shared" ref="B60:P60" si="10">B30/B$51</f>
        <v>1.2267786904837159</v>
      </c>
      <c r="C60" s="4">
        <f t="shared" si="10"/>
        <v>1.4771663344810908</v>
      </c>
      <c r="D60" s="4">
        <f t="shared" si="10"/>
        <v>1.0840132221976684</v>
      </c>
      <c r="E60" s="4">
        <f t="shared" si="10"/>
        <v>1.1192748224280507</v>
      </c>
      <c r="F60" s="4">
        <f t="shared" si="10"/>
        <v>1.1776836243133726</v>
      </c>
      <c r="G60" s="4">
        <f t="shared" si="10"/>
        <v>1.4015214362293535</v>
      </c>
      <c r="H60" s="4">
        <f t="shared" si="10"/>
        <v>0.80131366865570075</v>
      </c>
      <c r="I60" s="4">
        <f t="shared" si="10"/>
        <v>1.0968054291101619</v>
      </c>
      <c r="J60" s="4">
        <f t="shared" si="10"/>
        <v>1.0910868209919908</v>
      </c>
      <c r="K60" s="4">
        <f t="shared" si="10"/>
        <v>0.82852882295673513</v>
      </c>
      <c r="L60" s="4">
        <f t="shared" si="10"/>
        <v>0.81324640968758721</v>
      </c>
      <c r="M60" s="4">
        <f t="shared" si="10"/>
        <v>0.71644225072453249</v>
      </c>
      <c r="N60" s="4">
        <f t="shared" si="10"/>
        <v>0.72990926926316813</v>
      </c>
      <c r="O60" s="4">
        <f t="shared" si="10"/>
        <v>0.79010105241811834</v>
      </c>
      <c r="P60" s="4">
        <f t="shared" si="10"/>
        <v>0.90227721001023375</v>
      </c>
      <c r="Q60" s="13">
        <f t="shared" si="9"/>
        <v>0.84028941254142131</v>
      </c>
    </row>
    <row r="61" spans="1:17" x14ac:dyDescent="0.35">
      <c r="A61" s="26" t="s">
        <v>32</v>
      </c>
      <c r="B61" s="4">
        <f t="shared" ref="B61:P61" si="11">B31/B$51</f>
        <v>1.5173571164119812</v>
      </c>
      <c r="C61" s="4">
        <f t="shared" si="11"/>
        <v>0.84823819284266144</v>
      </c>
      <c r="D61" s="4">
        <f t="shared" si="11"/>
        <v>1.1911965908292079</v>
      </c>
      <c r="E61" s="4">
        <f t="shared" si="11"/>
        <v>1.0990438177995483</v>
      </c>
      <c r="F61" s="4">
        <f t="shared" si="11"/>
        <v>1.0011193102014337</v>
      </c>
      <c r="G61" s="4">
        <f t="shared" si="11"/>
        <v>0.91162633023891682</v>
      </c>
      <c r="H61" s="4">
        <f t="shared" si="11"/>
        <v>1.0634152732295687</v>
      </c>
      <c r="I61" s="4">
        <f t="shared" si="11"/>
        <v>1.0258777761215825</v>
      </c>
      <c r="J61" s="4">
        <f t="shared" si="11"/>
        <v>1.1510983808675004</v>
      </c>
      <c r="K61" s="4">
        <f t="shared" si="11"/>
        <v>1.189393890662106</v>
      </c>
      <c r="L61" s="4">
        <f t="shared" si="11"/>
        <v>1.377456167748653</v>
      </c>
      <c r="M61" s="4">
        <f t="shared" si="11"/>
        <v>1.1629420071142089</v>
      </c>
      <c r="N61" s="4">
        <f t="shared" si="11"/>
        <v>1.1442162172045474</v>
      </c>
      <c r="O61" s="4">
        <f t="shared" si="11"/>
        <v>1.0857717147082957</v>
      </c>
      <c r="P61" s="4">
        <f t="shared" si="11"/>
        <v>1.1928405268806008</v>
      </c>
      <c r="Q61" s="13">
        <f t="shared" si="9"/>
        <v>1.0981684896475761</v>
      </c>
    </row>
    <row r="62" spans="1:17" x14ac:dyDescent="0.35">
      <c r="A62" s="26" t="s">
        <v>33</v>
      </c>
      <c r="B62" s="4">
        <f t="shared" ref="B62:P62" si="12">B32/B$51</f>
        <v>0.80584853808399104</v>
      </c>
      <c r="C62" s="4">
        <f t="shared" si="12"/>
        <v>0.70516523293232958</v>
      </c>
      <c r="D62" s="4"/>
      <c r="E62" s="4">
        <f t="shared" si="12"/>
        <v>1.064777075356814</v>
      </c>
      <c r="F62" s="4">
        <f t="shared" si="12"/>
        <v>1.3210654602393404</v>
      </c>
      <c r="G62" s="4">
        <f t="shared" si="12"/>
        <v>1.1653673297341598</v>
      </c>
      <c r="H62" s="4">
        <f t="shared" si="12"/>
        <v>1.5200334269567146</v>
      </c>
      <c r="I62" s="4">
        <f t="shared" si="12"/>
        <v>0.71466439363875278</v>
      </c>
      <c r="J62" s="4">
        <f t="shared" si="12"/>
        <v>0.52815262225288651</v>
      </c>
      <c r="K62" s="4">
        <f t="shared" si="12"/>
        <v>0.74601371323204413</v>
      </c>
      <c r="L62" s="4">
        <f t="shared" si="12"/>
        <v>0.7372890131732639</v>
      </c>
      <c r="M62" s="4">
        <f t="shared" si="12"/>
        <v>1.1652053399602564</v>
      </c>
      <c r="N62" s="4">
        <f t="shared" si="12"/>
        <v>1.2089399194599801</v>
      </c>
      <c r="O62" s="4">
        <f t="shared" si="12"/>
        <v>1.3366287855291479</v>
      </c>
      <c r="P62" s="4">
        <f t="shared" si="12"/>
        <v>0.96981326334781925</v>
      </c>
      <c r="Q62" s="13">
        <f t="shared" si="9"/>
        <v>1.1336043379049403</v>
      </c>
    </row>
    <row r="63" spans="1:17" x14ac:dyDescent="0.35">
      <c r="A63" s="27" t="s">
        <v>34</v>
      </c>
      <c r="B63" s="6">
        <f t="shared" ref="B63:P63" si="13">B33/B$51</f>
        <v>0.47467420392383652</v>
      </c>
      <c r="C63" s="6">
        <f t="shared" si="13"/>
        <v>0.43535490076692002</v>
      </c>
      <c r="D63" s="6">
        <f t="shared" si="13"/>
        <v>0.25787641355364188</v>
      </c>
      <c r="E63" s="6">
        <f t="shared" si="13"/>
        <v>1.7257713057370421</v>
      </c>
      <c r="F63" s="6">
        <f t="shared" si="13"/>
        <v>17.872255417635714</v>
      </c>
      <c r="G63" s="6">
        <f t="shared" si="13"/>
        <v>1.2749767420447329</v>
      </c>
      <c r="H63" s="6">
        <f t="shared" si="13"/>
        <v>1.2000496940141578</v>
      </c>
      <c r="I63" s="6">
        <f t="shared" si="13"/>
        <v>0.22041051392597044</v>
      </c>
      <c r="J63" s="6">
        <f t="shared" si="13"/>
        <v>0.66127826739166862</v>
      </c>
      <c r="K63" s="6">
        <f t="shared" si="13"/>
        <v>0.35521363231489678</v>
      </c>
      <c r="L63" s="6">
        <f t="shared" si="13"/>
        <v>0.25012902508927493</v>
      </c>
      <c r="M63" s="6">
        <f t="shared" si="13"/>
        <v>0.55966571768634388</v>
      </c>
      <c r="N63" s="6">
        <f t="shared" si="13"/>
        <v>0.67232087981594169</v>
      </c>
      <c r="O63" s="6">
        <f t="shared" si="13"/>
        <v>0.80088540394331365</v>
      </c>
      <c r="P63" s="6">
        <f t="shared" si="13"/>
        <v>0.884381443239737</v>
      </c>
      <c r="Q63" s="14">
        <f t="shared" si="9"/>
        <v>14.017710934062404</v>
      </c>
    </row>
    <row r="64" spans="1:17" x14ac:dyDescent="0.35">
      <c r="A64" s="27" t="s">
        <v>35</v>
      </c>
      <c r="B64" s="6">
        <f t="shared" ref="B64:P64" si="14">B34/B$51</f>
        <v>0.42426841057889647</v>
      </c>
      <c r="C64" s="6">
        <f t="shared" si="14"/>
        <v>0.47157022001524956</v>
      </c>
      <c r="D64" s="6">
        <f t="shared" si="14"/>
        <v>0.30477446341605952</v>
      </c>
      <c r="E64" s="6">
        <f t="shared" si="14"/>
        <v>2.8184880730923041</v>
      </c>
      <c r="F64" s="6">
        <f t="shared" si="14"/>
        <v>17.435880312475337</v>
      </c>
      <c r="G64" s="6">
        <f t="shared" si="14"/>
        <v>1.0428793956306317</v>
      </c>
      <c r="H64" s="6">
        <f t="shared" si="14"/>
        <v>1.7370052313366553</v>
      </c>
      <c r="I64" s="6">
        <f t="shared" si="14"/>
        <v>0.18685839573814295</v>
      </c>
      <c r="J64" s="6">
        <f t="shared" si="14"/>
        <v>0.69319093048947211</v>
      </c>
      <c r="K64" s="6">
        <f t="shared" si="14"/>
        <v>0.33942419686143799</v>
      </c>
      <c r="L64" s="6">
        <f t="shared" si="14"/>
        <v>0.29272736742694289</v>
      </c>
      <c r="M64" s="6">
        <f t="shared" si="14"/>
        <v>0.58159156594879535</v>
      </c>
      <c r="N64" s="6">
        <f t="shared" si="14"/>
        <v>0.56065016916780885</v>
      </c>
      <c r="O64" s="6">
        <f t="shared" si="14"/>
        <v>0.85862719759216832</v>
      </c>
      <c r="P64" s="6">
        <f t="shared" si="14"/>
        <v>0.8653821237071998</v>
      </c>
      <c r="Q64" s="14">
        <f t="shared" si="9"/>
        <v>16.718980531715097</v>
      </c>
    </row>
    <row r="65" spans="1:17" x14ac:dyDescent="0.35">
      <c r="A65" s="27" t="s">
        <v>36</v>
      </c>
      <c r="B65" s="6">
        <f t="shared" ref="B65:P65" si="15">B35/B$51</f>
        <v>0.72825705824708575</v>
      </c>
      <c r="C65" s="6">
        <f t="shared" si="15"/>
        <v>0.31989727028773701</v>
      </c>
      <c r="D65" s="6">
        <f t="shared" si="15"/>
        <v>0.34060457176664743</v>
      </c>
      <c r="E65" s="6">
        <f t="shared" si="15"/>
        <v>1.6532866386494691</v>
      </c>
      <c r="F65" s="6">
        <f t="shared" si="15"/>
        <v>23.515021126948216</v>
      </c>
      <c r="G65" s="6">
        <f t="shared" si="15"/>
        <v>1.5850035101600721</v>
      </c>
      <c r="H65" s="6">
        <f t="shared" si="15"/>
        <v>1.1287003578847101</v>
      </c>
      <c r="I65" s="6">
        <f t="shared" si="15"/>
        <v>0.18790891033501139</v>
      </c>
      <c r="J65" s="6">
        <f t="shared" si="15"/>
        <v>0.56800289296952389</v>
      </c>
      <c r="K65" s="6">
        <f t="shared" si="15"/>
        <v>0.29267101107271237</v>
      </c>
      <c r="L65" s="6">
        <f t="shared" si="15"/>
        <v>0.18372501254520288</v>
      </c>
      <c r="M65" s="6">
        <f t="shared" si="15"/>
        <v>0.52773997377579152</v>
      </c>
      <c r="N65" s="6">
        <f t="shared" si="15"/>
        <v>0.44529110810265299</v>
      </c>
      <c r="O65" s="6">
        <f t="shared" si="15"/>
        <v>0.80763582722338612</v>
      </c>
      <c r="P65" s="6">
        <f t="shared" si="15"/>
        <v>0.73631103250731667</v>
      </c>
      <c r="Q65" s="14">
        <f t="shared" si="9"/>
        <v>14.835942618558237</v>
      </c>
    </row>
    <row r="66" spans="1:17" x14ac:dyDescent="0.35">
      <c r="A66" s="27" t="s">
        <v>37</v>
      </c>
      <c r="B66" s="6">
        <f t="shared" ref="B66:P66" si="16">B36/B$51</f>
        <v>0.54015225311375148</v>
      </c>
      <c r="C66" s="6">
        <f t="shared" si="16"/>
        <v>0.34538066108631493</v>
      </c>
      <c r="D66" s="6">
        <f t="shared" si="16"/>
        <v>0.25861285262138189</v>
      </c>
      <c r="E66" s="6">
        <f t="shared" si="16"/>
        <v>2.9687014540720886</v>
      </c>
      <c r="F66" s="6">
        <f t="shared" si="16"/>
        <v>14.17412254532419</v>
      </c>
      <c r="G66" s="6">
        <f t="shared" si="16"/>
        <v>1.1883943037820615</v>
      </c>
      <c r="H66" s="6">
        <f t="shared" si="16"/>
        <v>1.4683201887511113</v>
      </c>
      <c r="I66" s="6">
        <f t="shared" si="16"/>
        <v>0.2095375498845202</v>
      </c>
      <c r="J66" s="6">
        <f t="shared" si="16"/>
        <v>0.43085016313256974</v>
      </c>
      <c r="K66" s="6">
        <f t="shared" si="16"/>
        <v>0.38777897049846205</v>
      </c>
      <c r="L66" s="6">
        <f t="shared" si="16"/>
        <v>0.35937834721045364</v>
      </c>
      <c r="M66" s="6">
        <f t="shared" si="16"/>
        <v>0.58409980285205587</v>
      </c>
      <c r="N66" s="6">
        <f t="shared" si="16"/>
        <v>0.59715709211235157</v>
      </c>
      <c r="O66" s="6">
        <f t="shared" si="16"/>
        <v>0.96093576235793476</v>
      </c>
      <c r="P66" s="6">
        <f t="shared" si="16"/>
        <v>0.69997436608883501</v>
      </c>
      <c r="Q66" s="14">
        <f t="shared" si="9"/>
        <v>11.927120906095801</v>
      </c>
    </row>
    <row r="67" spans="1:17" x14ac:dyDescent="0.35">
      <c r="A67" s="27" t="s">
        <v>38</v>
      </c>
      <c r="B67" s="6">
        <f t="shared" ref="B67:P67" si="17">B37/B$51</f>
        <v>0.62476533654246835</v>
      </c>
      <c r="C67" s="6">
        <f t="shared" si="17"/>
        <v>0.35339251132293953</v>
      </c>
      <c r="D67" s="6">
        <f t="shared" si="17"/>
        <v>0.40204425943832367</v>
      </c>
      <c r="E67" s="6">
        <f t="shared" si="17"/>
        <v>3.5928513498174475</v>
      </c>
      <c r="F67" s="6">
        <f t="shared" si="17"/>
        <v>16.08078027294518</v>
      </c>
      <c r="G67" s="6">
        <f t="shared" si="17"/>
        <v>1.3448207749508476</v>
      </c>
      <c r="H67" s="6">
        <f t="shared" si="17"/>
        <v>1.6063034430928527</v>
      </c>
      <c r="I67" s="6">
        <f t="shared" si="17"/>
        <v>0.29279526779892262</v>
      </c>
      <c r="J67" s="6">
        <f t="shared" si="17"/>
        <v>0.70897502298772297</v>
      </c>
      <c r="K67" s="6">
        <f t="shared" si="17"/>
        <v>0.39142577994346112</v>
      </c>
      <c r="L67" s="6">
        <f t="shared" si="17"/>
        <v>0.29822191935882814</v>
      </c>
      <c r="M67" s="6">
        <f t="shared" si="17"/>
        <v>0.61041264288756947</v>
      </c>
      <c r="N67" s="6">
        <f t="shared" si="17"/>
        <v>0.63472991335285833</v>
      </c>
      <c r="O67" s="6">
        <f t="shared" si="17"/>
        <v>0.88080736573305796</v>
      </c>
      <c r="P67" s="6">
        <f t="shared" si="17"/>
        <v>0.8613449356507985</v>
      </c>
      <c r="Q67" s="14">
        <f t="shared" si="9"/>
        <v>11.957563842314173</v>
      </c>
    </row>
    <row r="68" spans="1:17" x14ac:dyDescent="0.35">
      <c r="A68" s="26" t="s">
        <v>39</v>
      </c>
      <c r="B68" s="4">
        <f t="shared" ref="B68:P68" si="18">B38/B$51</f>
        <v>1.3176205847838505</v>
      </c>
      <c r="C68" s="4">
        <f t="shared" si="18"/>
        <v>0.50210493142454049</v>
      </c>
      <c r="D68" s="4">
        <f t="shared" si="18"/>
        <v>0.9241982460813265</v>
      </c>
      <c r="E68" s="4">
        <f t="shared" si="18"/>
        <v>4.3892848741775836</v>
      </c>
      <c r="F68" s="4">
        <f t="shared" si="18"/>
        <v>36.847355940211202</v>
      </c>
      <c r="G68" s="4">
        <f t="shared" si="18"/>
        <v>1.9419914232383664</v>
      </c>
      <c r="H68" s="4">
        <f t="shared" si="18"/>
        <v>3.2404316814610046</v>
      </c>
      <c r="I68" s="4">
        <f t="shared" si="18"/>
        <v>0.38648504705606063</v>
      </c>
      <c r="J68" s="4">
        <f t="shared" si="18"/>
        <v>2.1372911364808931</v>
      </c>
      <c r="K68" s="4">
        <f t="shared" si="18"/>
        <v>0.47535900843151951</v>
      </c>
      <c r="L68" s="4">
        <f t="shared" si="18"/>
        <v>0.98302506702084702</v>
      </c>
      <c r="M68" s="4">
        <f t="shared" si="18"/>
        <v>0.81584191368730608</v>
      </c>
      <c r="N68" s="4">
        <f t="shared" si="18"/>
        <v>1.2591377787907132</v>
      </c>
      <c r="O68" s="4">
        <f t="shared" si="18"/>
        <v>1.1186196733120317</v>
      </c>
      <c r="P68" s="4">
        <f t="shared" si="18"/>
        <v>1.2199003506423176</v>
      </c>
      <c r="Q68" s="13">
        <f t="shared" si="9"/>
        <v>18.97400549728815</v>
      </c>
    </row>
    <row r="69" spans="1:17" x14ac:dyDescent="0.35">
      <c r="A69" s="26" t="s">
        <v>40</v>
      </c>
      <c r="B69" s="4">
        <f t="shared" ref="B69:P69" si="19">B39/B$51</f>
        <v>1.208418482390385</v>
      </c>
      <c r="C69" s="4">
        <f t="shared" si="19"/>
        <v>0.54246729879303945</v>
      </c>
      <c r="D69" s="4">
        <f t="shared" si="19"/>
        <v>0.8578273300743664</v>
      </c>
      <c r="E69" s="4">
        <f t="shared" si="19"/>
        <v>4.3953027532170541</v>
      </c>
      <c r="F69" s="4">
        <f t="shared" si="19"/>
        <v>25.339671408629247</v>
      </c>
      <c r="G69" s="4">
        <f t="shared" si="19"/>
        <v>1.5174391542010111</v>
      </c>
      <c r="H69" s="4">
        <f t="shared" si="19"/>
        <v>2.2307448544850477</v>
      </c>
      <c r="I69" s="4">
        <f t="shared" si="19"/>
        <v>0.26155478446623942</v>
      </c>
      <c r="J69" s="4">
        <f t="shared" si="19"/>
        <v>1.8272958548497913</v>
      </c>
      <c r="K69" s="4">
        <f t="shared" si="19"/>
        <v>0.50247904354223016</v>
      </c>
      <c r="L69" s="4">
        <f t="shared" si="19"/>
        <v>0.81786168892708377</v>
      </c>
      <c r="M69" s="4">
        <f t="shared" si="19"/>
        <v>0.84744466643476657</v>
      </c>
      <c r="N69" s="4">
        <f t="shared" si="19"/>
        <v>1.1459426365044592</v>
      </c>
      <c r="O69" s="4">
        <f t="shared" si="19"/>
        <v>1.3645967156797634</v>
      </c>
      <c r="P69" s="4">
        <f t="shared" si="19"/>
        <v>1.1820901623991542</v>
      </c>
      <c r="Q69" s="13">
        <f t="shared" si="9"/>
        <v>16.698970326735466</v>
      </c>
    </row>
    <row r="70" spans="1:17" x14ac:dyDescent="0.35">
      <c r="A70" s="26" t="s">
        <v>41</v>
      </c>
      <c r="B70" s="4">
        <f t="shared" ref="B70:P70" si="20">B40/B$51</f>
        <v>1.3647783161398697</v>
      </c>
      <c r="C70" s="4">
        <f t="shared" si="20"/>
        <v>0.38581454613792149</v>
      </c>
      <c r="D70" s="4">
        <f t="shared" si="20"/>
        <v>0.66474710673036908</v>
      </c>
      <c r="E70" s="4">
        <f t="shared" si="20"/>
        <v>3.2868039921926901</v>
      </c>
      <c r="F70" s="4">
        <f t="shared" si="20"/>
        <v>17.491224209050849</v>
      </c>
      <c r="G70" s="4">
        <f t="shared" si="20"/>
        <v>0.99837278034815613</v>
      </c>
      <c r="H70" s="4">
        <f t="shared" si="20"/>
        <v>1.7196125249157375</v>
      </c>
      <c r="I70" s="4">
        <f t="shared" si="20"/>
        <v>0.2407326910575214</v>
      </c>
      <c r="J70" s="4">
        <f t="shared" si="20"/>
        <v>0.80022355940965906</v>
      </c>
      <c r="K70" s="4">
        <f t="shared" si="20"/>
        <v>0.39177507293191144</v>
      </c>
      <c r="L70" s="4">
        <f t="shared" si="20"/>
        <v>0.44595586562917705</v>
      </c>
      <c r="M70" s="4">
        <f t="shared" si="20"/>
        <v>0.71484229482856676</v>
      </c>
      <c r="N70" s="4">
        <f t="shared" si="20"/>
        <v>0.85438759967924971</v>
      </c>
      <c r="O70" s="4">
        <f t="shared" si="20"/>
        <v>1.2595598869443165</v>
      </c>
      <c r="P70" s="4">
        <f t="shared" si="20"/>
        <v>0.97884576428012338</v>
      </c>
      <c r="Q70" s="13">
        <f t="shared" si="9"/>
        <v>17.51973266233405</v>
      </c>
    </row>
    <row r="71" spans="1:17" x14ac:dyDescent="0.35">
      <c r="A71" s="26" t="s">
        <v>42</v>
      </c>
      <c r="B71" s="4">
        <f>B41/B$51</f>
        <v>1.647205769441765</v>
      </c>
      <c r="C71" s="4">
        <f t="shared" ref="C71:P71" si="21">C41/C$51</f>
        <v>0.46785193138244774</v>
      </c>
      <c r="D71" s="4">
        <f t="shared" si="21"/>
        <v>1.1125730017630429</v>
      </c>
      <c r="E71" s="4">
        <f t="shared" si="21"/>
        <v>4.3436384155644783</v>
      </c>
      <c r="F71" s="4">
        <f t="shared" si="21"/>
        <v>26.359871965925667</v>
      </c>
      <c r="G71" s="4">
        <f t="shared" si="21"/>
        <v>1.5050356839717369</v>
      </c>
      <c r="H71" s="4">
        <f t="shared" si="21"/>
        <v>1.5632187386718328</v>
      </c>
      <c r="I71" s="4">
        <f t="shared" si="21"/>
        <v>0.29088034498538862</v>
      </c>
      <c r="J71" s="4">
        <f t="shared" si="21"/>
        <v>1.4181388674416517</v>
      </c>
      <c r="K71" s="4">
        <f t="shared" si="21"/>
        <v>0.46241595804301239</v>
      </c>
      <c r="L71" s="4">
        <f t="shared" si="21"/>
        <v>0.79184228824366498</v>
      </c>
      <c r="M71" s="4">
        <f t="shared" si="21"/>
        <v>0.98649636733310908</v>
      </c>
      <c r="N71" s="4">
        <f t="shared" si="21"/>
        <v>1.1316028453699787</v>
      </c>
      <c r="O71" s="4">
        <f t="shared" si="21"/>
        <v>1.3904100812032534</v>
      </c>
      <c r="P71" s="4">
        <f t="shared" si="21"/>
        <v>1.2397371260876433</v>
      </c>
      <c r="Q71" s="13">
        <f t="shared" si="9"/>
        <v>17.514449821125091</v>
      </c>
    </row>
    <row r="72" spans="1:17" x14ac:dyDescent="0.35">
      <c r="A72" s="26" t="s">
        <v>43</v>
      </c>
      <c r="B72" s="4">
        <f t="shared" ref="B72:P72" si="22">B42/B$51</f>
        <v>0.58786326515322851</v>
      </c>
      <c r="C72" s="4">
        <f t="shared" si="22"/>
        <v>0.5306024563990196</v>
      </c>
      <c r="D72" s="4">
        <f t="shared" si="22"/>
        <v>0.75082574442154226</v>
      </c>
      <c r="E72" s="4">
        <f t="shared" si="22"/>
        <v>5.4710739519862805</v>
      </c>
      <c r="F72" s="4">
        <f t="shared" si="22"/>
        <v>30.713440427301276</v>
      </c>
      <c r="G72" s="4">
        <f t="shared" si="22"/>
        <v>1.5237309575461557</v>
      </c>
      <c r="H72" s="4">
        <f t="shared" si="22"/>
        <v>1.9161493498533375</v>
      </c>
      <c r="I72" s="4">
        <f t="shared" si="22"/>
        <v>0.37265569528103532</v>
      </c>
      <c r="J72" s="4">
        <f t="shared" si="22"/>
        <v>1.4673965004908038</v>
      </c>
      <c r="K72" s="4">
        <f t="shared" si="22"/>
        <v>0.51084555434271994</v>
      </c>
      <c r="L72" s="4">
        <f t="shared" si="22"/>
        <v>0.78141060311371147</v>
      </c>
      <c r="M72" s="4">
        <f t="shared" si="22"/>
        <v>0.93627965781445432</v>
      </c>
      <c r="N72" s="4">
        <f t="shared" si="22"/>
        <v>1.073474150422272</v>
      </c>
      <c r="O72" s="4">
        <f t="shared" si="22"/>
        <v>1.3217426715721561</v>
      </c>
      <c r="P72" s="4">
        <f t="shared" si="22"/>
        <v>1.2117211651076001</v>
      </c>
      <c r="Q72" s="13">
        <f t="shared" si="9"/>
        <v>20.156734543716802</v>
      </c>
    </row>
    <row r="73" spans="1:17" x14ac:dyDescent="0.35">
      <c r="A73" s="27" t="s">
        <v>44</v>
      </c>
      <c r="B73" s="6">
        <f t="shared" ref="B73:P73" si="23">B43/B$51</f>
        <v>0.26949469803923609</v>
      </c>
      <c r="C73" s="6"/>
      <c r="D73" s="6">
        <f t="shared" si="23"/>
        <v>0.35555637429059389</v>
      </c>
      <c r="E73" s="6">
        <f t="shared" si="23"/>
        <v>2.3379894080043999</v>
      </c>
      <c r="F73" s="6">
        <f t="shared" si="23"/>
        <v>13.970201507403834</v>
      </c>
      <c r="G73" s="6">
        <f t="shared" si="23"/>
        <v>1.0460677704594454</v>
      </c>
      <c r="H73" s="6">
        <f t="shared" si="23"/>
        <v>1.0599789640307913</v>
      </c>
      <c r="I73" s="6">
        <f t="shared" si="23"/>
        <v>0.23430290387022071</v>
      </c>
      <c r="J73" s="6">
        <f t="shared" si="23"/>
        <v>0.6420098163518192</v>
      </c>
      <c r="K73" s="6">
        <f t="shared" si="23"/>
        <v>0.42848576787897663</v>
      </c>
      <c r="L73" s="6">
        <f t="shared" si="23"/>
        <v>0.44361834204517275</v>
      </c>
      <c r="M73" s="6">
        <f t="shared" si="23"/>
        <v>0.81239667590238407</v>
      </c>
      <c r="N73" s="6">
        <f t="shared" si="23"/>
        <v>0.89014813305037965</v>
      </c>
      <c r="O73" s="6">
        <f t="shared" si="23"/>
        <v>1.0594989825190557</v>
      </c>
      <c r="P73" s="6">
        <f t="shared" si="23"/>
        <v>1.156747420341224</v>
      </c>
      <c r="Q73" s="14">
        <f t="shared" si="9"/>
        <v>13.354967911178408</v>
      </c>
    </row>
    <row r="74" spans="1:17" x14ac:dyDescent="0.35">
      <c r="A74" s="27" t="s">
        <v>45</v>
      </c>
      <c r="B74" s="6">
        <f t="shared" ref="B74:P74" si="24">B44/B$51</f>
        <v>0.25025723054443749</v>
      </c>
      <c r="C74" s="6">
        <f t="shared" si="24"/>
        <v>0.5585633987477775</v>
      </c>
      <c r="D74" s="6">
        <f t="shared" si="24"/>
        <v>0.319937135207435</v>
      </c>
      <c r="E74" s="6">
        <f t="shared" si="24"/>
        <v>2.793005631107651</v>
      </c>
      <c r="F74" s="6">
        <f t="shared" si="24"/>
        <v>12.779072646608096</v>
      </c>
      <c r="G74" s="6">
        <f t="shared" si="24"/>
        <v>0.83628560367245375</v>
      </c>
      <c r="H74" s="6">
        <f t="shared" si="24"/>
        <v>1.3859249876090123</v>
      </c>
      <c r="I74" s="6">
        <f t="shared" si="24"/>
        <v>0.34086209556391195</v>
      </c>
      <c r="J74" s="6">
        <f t="shared" si="24"/>
        <v>0.92885525662195156</v>
      </c>
      <c r="K74" s="6">
        <f t="shared" si="24"/>
        <v>0.46266572066585238</v>
      </c>
      <c r="L74" s="6">
        <f t="shared" si="24"/>
        <v>0.6207763254770291</v>
      </c>
      <c r="M74" s="6">
        <f t="shared" si="24"/>
        <v>0.83449132398847525</v>
      </c>
      <c r="N74" s="6">
        <f t="shared" si="24"/>
        <v>0.97585078926096547</v>
      </c>
      <c r="O74" s="6">
        <f t="shared" si="24"/>
        <v>0.91312299889866988</v>
      </c>
      <c r="P74" s="6">
        <f t="shared" si="24"/>
        <v>0.97524703807933733</v>
      </c>
      <c r="Q74" s="14">
        <f t="shared" si="9"/>
        <v>15.280751683982412</v>
      </c>
    </row>
    <row r="75" spans="1:17" x14ac:dyDescent="0.35">
      <c r="A75" s="27" t="s">
        <v>46</v>
      </c>
      <c r="B75" s="6">
        <f t="shared" ref="B75:P75" si="25">B45/B$51</f>
        <v>0.47244157386557989</v>
      </c>
      <c r="C75" s="6">
        <f t="shared" si="25"/>
        <v>0.55665808509202785</v>
      </c>
      <c r="D75" s="6">
        <f t="shared" si="25"/>
        <v>0.4246545281939591</v>
      </c>
      <c r="E75" s="6">
        <f t="shared" si="25"/>
        <v>2.0459412301627755</v>
      </c>
      <c r="F75" s="6">
        <f t="shared" si="25"/>
        <v>11.739693733101051</v>
      </c>
      <c r="G75" s="6">
        <f t="shared" si="25"/>
        <v>0.86578425503801304</v>
      </c>
      <c r="H75" s="6">
        <f t="shared" si="25"/>
        <v>0.94354896508090924</v>
      </c>
      <c r="I75" s="6">
        <f t="shared" si="25"/>
        <v>0.29466672259441085</v>
      </c>
      <c r="J75" s="6">
        <f t="shared" si="25"/>
        <v>0.71031778537392354</v>
      </c>
      <c r="K75" s="6">
        <f t="shared" si="25"/>
        <v>0.4185051138178893</v>
      </c>
      <c r="L75" s="6">
        <f t="shared" si="25"/>
        <v>0.54423328653188563</v>
      </c>
      <c r="M75" s="6">
        <f t="shared" si="25"/>
        <v>0.76411285895150693</v>
      </c>
      <c r="N75" s="6">
        <f t="shared" si="25"/>
        <v>0.85937984584108174</v>
      </c>
      <c r="O75" s="6">
        <f t="shared" si="25"/>
        <v>1.0940564888654456</v>
      </c>
      <c r="P75" s="6">
        <f t="shared" si="25"/>
        <v>0.91126387852618707</v>
      </c>
      <c r="Q75" s="14">
        <f t="shared" si="9"/>
        <v>13.559606408626141</v>
      </c>
    </row>
    <row r="76" spans="1:17" x14ac:dyDescent="0.35">
      <c r="A76" s="27" t="s">
        <v>47</v>
      </c>
      <c r="B76" s="6">
        <f t="shared" ref="B76:P76" si="26">B46/B$51</f>
        <v>0.29972523045637273</v>
      </c>
      <c r="C76" s="6">
        <f t="shared" si="26"/>
        <v>0.53323084223344641</v>
      </c>
      <c r="D76" s="6">
        <f t="shared" si="26"/>
        <v>0.32660103655498007</v>
      </c>
      <c r="E76" s="6">
        <f t="shared" si="26"/>
        <v>2.3687871264081108</v>
      </c>
      <c r="F76" s="6">
        <f t="shared" si="26"/>
        <v>10.044886684680741</v>
      </c>
      <c r="G76" s="6">
        <f t="shared" si="26"/>
        <v>0.77731847893629769</v>
      </c>
      <c r="H76" s="6">
        <f t="shared" si="26"/>
        <v>1.1763375570747727</v>
      </c>
      <c r="I76" s="6">
        <f t="shared" si="26"/>
        <v>0.29238258699357789</v>
      </c>
      <c r="J76" s="6">
        <f t="shared" si="26"/>
        <v>0.75783649178547707</v>
      </c>
      <c r="K76" s="6">
        <f t="shared" si="26"/>
        <v>0.41205429330651161</v>
      </c>
      <c r="L76" s="6">
        <f t="shared" si="26"/>
        <v>0.41761102722707816</v>
      </c>
      <c r="M76" s="6">
        <f t="shared" si="26"/>
        <v>0.74261345415648594</v>
      </c>
      <c r="N76" s="6">
        <f t="shared" si="26"/>
        <v>0.73132703973709323</v>
      </c>
      <c r="O76" s="6">
        <f t="shared" si="26"/>
        <v>0.78322764156040292</v>
      </c>
      <c r="P76" s="6">
        <f t="shared" si="26"/>
        <v>0.88325806958192188</v>
      </c>
      <c r="Q76" s="14">
        <f t="shared" si="9"/>
        <v>12.922485386461439</v>
      </c>
    </row>
    <row r="77" spans="1:17" x14ac:dyDescent="0.35">
      <c r="A77" s="27" t="s">
        <v>48</v>
      </c>
      <c r="B77" s="6">
        <f t="shared" ref="B77:P77" si="27">B47/B$51</f>
        <v>0.34390374668624002</v>
      </c>
      <c r="C77" s="6">
        <f t="shared" si="27"/>
        <v>0.6076608609154398</v>
      </c>
      <c r="D77" s="6">
        <f t="shared" si="27"/>
        <v>0.41565785113733678</v>
      </c>
      <c r="E77" s="6">
        <f t="shared" si="27"/>
        <v>2.5066312021137298</v>
      </c>
      <c r="F77" s="6">
        <f t="shared" si="27"/>
        <v>11.355434592478787</v>
      </c>
      <c r="G77" s="6">
        <f t="shared" si="27"/>
        <v>0.88756236616751205</v>
      </c>
      <c r="H77" s="6">
        <f t="shared" si="27"/>
        <v>0.92166653956373945</v>
      </c>
      <c r="I77" s="6">
        <f t="shared" si="27"/>
        <v>0.22434282252161916</v>
      </c>
      <c r="J77" s="6">
        <f t="shared" si="27"/>
        <v>0.70847987604936302</v>
      </c>
      <c r="K77" s="6">
        <f t="shared" si="27"/>
        <v>0.46514454142949463</v>
      </c>
      <c r="L77" s="6">
        <f t="shared" si="27"/>
        <v>0.53601212219495642</v>
      </c>
      <c r="M77" s="6">
        <f t="shared" si="27"/>
        <v>0.82432747506543458</v>
      </c>
      <c r="N77" s="6">
        <f t="shared" si="27"/>
        <v>0.79107570886692935</v>
      </c>
      <c r="O77" s="6">
        <f t="shared" si="27"/>
        <v>1.0159219504180472</v>
      </c>
      <c r="P77" s="6">
        <f t="shared" si="27"/>
        <v>0.95066509507723751</v>
      </c>
      <c r="Q77" s="14">
        <f t="shared" si="9"/>
        <v>12.793956825266795</v>
      </c>
    </row>
    <row r="79" spans="1:17" ht="21" x14ac:dyDescent="0.5">
      <c r="A79" s="70" t="s">
        <v>31</v>
      </c>
      <c r="B79" s="70"/>
      <c r="C79" s="70"/>
      <c r="D79" s="70"/>
      <c r="E79" s="70"/>
      <c r="F79" s="70"/>
      <c r="G79" s="70"/>
      <c r="H79" s="70"/>
      <c r="I79" s="70"/>
      <c r="J79" s="70"/>
      <c r="K79" s="70"/>
      <c r="L79" s="70"/>
      <c r="M79" s="70"/>
      <c r="N79" s="70"/>
      <c r="O79" s="70"/>
      <c r="P79" s="70"/>
    </row>
    <row r="80" spans="1:17" x14ac:dyDescent="0.35">
      <c r="A80" s="36" t="s">
        <v>51</v>
      </c>
      <c r="B80" s="35" t="s">
        <v>50</v>
      </c>
      <c r="C80" s="35" t="s">
        <v>16</v>
      </c>
      <c r="D80" s="35" t="s">
        <v>17</v>
      </c>
      <c r="E80" s="35" t="s">
        <v>18</v>
      </c>
      <c r="F80" s="35" t="s">
        <v>19</v>
      </c>
      <c r="G80" s="35" t="s">
        <v>21</v>
      </c>
      <c r="H80" s="35" t="s">
        <v>22</v>
      </c>
      <c r="I80" s="35" t="s">
        <v>23</v>
      </c>
      <c r="J80" s="35" t="s">
        <v>24</v>
      </c>
      <c r="K80" s="35" t="s">
        <v>25</v>
      </c>
      <c r="L80" s="35" t="s">
        <v>26</v>
      </c>
      <c r="M80" s="35" t="s">
        <v>27</v>
      </c>
      <c r="N80" s="35" t="s">
        <v>28</v>
      </c>
      <c r="O80" s="35" t="s">
        <v>29</v>
      </c>
      <c r="P80" s="35" t="s">
        <v>30</v>
      </c>
      <c r="Q80" s="47" t="s">
        <v>71</v>
      </c>
    </row>
    <row r="81" spans="1:17" x14ac:dyDescent="0.35">
      <c r="A81" s="26" t="s">
        <v>3</v>
      </c>
      <c r="B81" s="28">
        <f>AVERAGE(B58:B62)</f>
        <v>0.99999999999999978</v>
      </c>
      <c r="C81" s="28">
        <f t="shared" ref="C81:P81" si="28">AVERAGE(C58:C62)</f>
        <v>1</v>
      </c>
      <c r="D81" s="28">
        <f t="shared" si="28"/>
        <v>1</v>
      </c>
      <c r="E81" s="28">
        <f t="shared" si="28"/>
        <v>1</v>
      </c>
      <c r="F81" s="28">
        <f t="shared" si="28"/>
        <v>1</v>
      </c>
      <c r="G81" s="28">
        <f t="shared" si="28"/>
        <v>1</v>
      </c>
      <c r="H81" s="28">
        <f t="shared" si="28"/>
        <v>1</v>
      </c>
      <c r="I81" s="28">
        <f t="shared" si="28"/>
        <v>1</v>
      </c>
      <c r="J81" s="28">
        <f t="shared" si="28"/>
        <v>0.99999999999999967</v>
      </c>
      <c r="K81" s="28">
        <f t="shared" si="28"/>
        <v>1</v>
      </c>
      <c r="L81" s="28">
        <f t="shared" si="28"/>
        <v>1</v>
      </c>
      <c r="M81" s="28">
        <f t="shared" si="28"/>
        <v>1</v>
      </c>
      <c r="N81" s="28">
        <f t="shared" si="28"/>
        <v>1</v>
      </c>
      <c r="O81" s="28">
        <f t="shared" si="28"/>
        <v>1</v>
      </c>
      <c r="P81" s="28">
        <f t="shared" si="28"/>
        <v>1.0000000000000002</v>
      </c>
      <c r="Q81" s="3">
        <f>F81/G81</f>
        <v>1</v>
      </c>
    </row>
    <row r="82" spans="1:17" x14ac:dyDescent="0.35">
      <c r="A82" s="27" t="s">
        <v>7</v>
      </c>
      <c r="B82" s="29">
        <f>AVERAGE(B63:B67)</f>
        <v>0.55842345248120773</v>
      </c>
      <c r="C82" s="29">
        <f t="shared" ref="C82:P82" si="29">AVERAGE(C63:C67)</f>
        <v>0.38511911269583221</v>
      </c>
      <c r="D82" s="29">
        <f t="shared" si="29"/>
        <v>0.31278251215921093</v>
      </c>
      <c r="E82" s="29">
        <f t="shared" si="29"/>
        <v>2.5518197642736702</v>
      </c>
      <c r="F82" s="29">
        <f t="shared" si="29"/>
        <v>17.815611935065725</v>
      </c>
      <c r="G82" s="29">
        <f t="shared" si="29"/>
        <v>1.2872149453136692</v>
      </c>
      <c r="H82" s="29">
        <f t="shared" si="29"/>
        <v>1.4280757830158974</v>
      </c>
      <c r="I82" s="29">
        <f t="shared" si="29"/>
        <v>0.21950212753651352</v>
      </c>
      <c r="J82" s="29">
        <f t="shared" si="29"/>
        <v>0.61245945539419144</v>
      </c>
      <c r="K82" s="29">
        <f t="shared" si="29"/>
        <v>0.35330271813819403</v>
      </c>
      <c r="L82" s="29">
        <f t="shared" si="29"/>
        <v>0.27683633432614052</v>
      </c>
      <c r="M82" s="29">
        <f t="shared" si="29"/>
        <v>0.57270194063011126</v>
      </c>
      <c r="N82" s="29">
        <f t="shared" si="29"/>
        <v>0.58202983251032259</v>
      </c>
      <c r="O82" s="29">
        <f t="shared" si="29"/>
        <v>0.86177831136997229</v>
      </c>
      <c r="P82" s="29">
        <f t="shared" si="29"/>
        <v>0.8094787802387774</v>
      </c>
      <c r="Q82" s="6">
        <f t="shared" ref="Q82:Q84" si="30">F82/G82</f>
        <v>13.840432788577052</v>
      </c>
    </row>
    <row r="83" spans="1:17" x14ac:dyDescent="0.35">
      <c r="A83" s="26" t="s">
        <v>8</v>
      </c>
      <c r="B83" s="28">
        <f>AVERAGE(B68:B72)</f>
        <v>1.2251772835818198</v>
      </c>
      <c r="C83" s="28">
        <f t="shared" ref="C83:P83" si="31">AVERAGE(C68:C72)</f>
        <v>0.48576823282739373</v>
      </c>
      <c r="D83" s="28">
        <f t="shared" si="31"/>
        <v>0.86203428581412944</v>
      </c>
      <c r="E83" s="28">
        <f t="shared" si="31"/>
        <v>4.3772207974276167</v>
      </c>
      <c r="F83" s="28">
        <f t="shared" si="31"/>
        <v>27.350312790223644</v>
      </c>
      <c r="G83" s="28">
        <f t="shared" si="31"/>
        <v>1.4973139998610852</v>
      </c>
      <c r="H83" s="28">
        <f t="shared" si="31"/>
        <v>2.1340314298773917</v>
      </c>
      <c r="I83" s="28">
        <f t="shared" si="31"/>
        <v>0.31046171256924909</v>
      </c>
      <c r="J83" s="28">
        <f t="shared" si="31"/>
        <v>1.5300691837345599</v>
      </c>
      <c r="K83" s="28">
        <f t="shared" si="31"/>
        <v>0.46857492745827872</v>
      </c>
      <c r="L83" s="28">
        <f t="shared" si="31"/>
        <v>0.76401910258689676</v>
      </c>
      <c r="M83" s="28">
        <f t="shared" si="31"/>
        <v>0.86018098001964061</v>
      </c>
      <c r="N83" s="28">
        <f t="shared" si="31"/>
        <v>1.0929090021533345</v>
      </c>
      <c r="O83" s="28">
        <f t="shared" si="31"/>
        <v>1.290985805742304</v>
      </c>
      <c r="P83" s="28">
        <f t="shared" si="31"/>
        <v>1.1664589137033679</v>
      </c>
      <c r="Q83" s="3">
        <f t="shared" si="30"/>
        <v>18.266250627965206</v>
      </c>
    </row>
    <row r="84" spans="1:17" x14ac:dyDescent="0.35">
      <c r="A84" s="27" t="s">
        <v>9</v>
      </c>
      <c r="B84" s="29">
        <f>AVERAGE(B73:B77)</f>
        <v>0.32716449591837321</v>
      </c>
      <c r="C84" s="29">
        <f t="shared" ref="C84:P84" si="32">AVERAGE(C73:C77)</f>
        <v>0.56402829674717292</v>
      </c>
      <c r="D84" s="29">
        <f t="shared" si="32"/>
        <v>0.36848138507686101</v>
      </c>
      <c r="E84" s="29">
        <f t="shared" si="32"/>
        <v>2.4104709195593337</v>
      </c>
      <c r="F84" s="29">
        <f t="shared" si="32"/>
        <v>11.9778578328545</v>
      </c>
      <c r="G84" s="29">
        <f t="shared" si="32"/>
        <v>0.88260369485474455</v>
      </c>
      <c r="H84" s="29">
        <f t="shared" si="32"/>
        <v>1.0974914026718452</v>
      </c>
      <c r="I84" s="29">
        <f t="shared" si="32"/>
        <v>0.27731142630874805</v>
      </c>
      <c r="J84" s="29">
        <f t="shared" si="32"/>
        <v>0.74949984523650692</v>
      </c>
      <c r="K84" s="29">
        <f t="shared" si="32"/>
        <v>0.43737108741974495</v>
      </c>
      <c r="L84" s="29">
        <f t="shared" si="32"/>
        <v>0.51245022069522439</v>
      </c>
      <c r="M84" s="29">
        <f t="shared" si="32"/>
        <v>0.7955883576128574</v>
      </c>
      <c r="N84" s="29">
        <f t="shared" si="32"/>
        <v>0.84955630335128984</v>
      </c>
      <c r="O84" s="29">
        <f t="shared" si="32"/>
        <v>0.97316561245232425</v>
      </c>
      <c r="P84" s="29">
        <f t="shared" si="32"/>
        <v>0.97543630032118167</v>
      </c>
      <c r="Q84" s="6">
        <f t="shared" si="30"/>
        <v>13.571048821437088</v>
      </c>
    </row>
  </sheetData>
  <mergeCells count="5">
    <mergeCell ref="A49:P49"/>
    <mergeCell ref="A56:P56"/>
    <mergeCell ref="A25:P25"/>
    <mergeCell ref="A79:P79"/>
    <mergeCell ref="A1:P1"/>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9E9EE6-EC5B-488D-A393-43BD67BB94E2}">
  <dimension ref="A1:R84"/>
  <sheetViews>
    <sheetView zoomScale="55" zoomScaleNormal="55" workbookViewId="0">
      <selection activeCell="R58" sqref="R58:R77"/>
    </sheetView>
  </sheetViews>
  <sheetFormatPr defaultRowHeight="14.5" x14ac:dyDescent="0.35"/>
  <cols>
    <col min="1" max="1" width="33.54296875" customWidth="1"/>
    <col min="2" max="2" width="12.81640625" customWidth="1"/>
    <col min="3" max="6" width="13.1796875" bestFit="1" customWidth="1"/>
    <col min="7" max="7" width="12.81640625" bestFit="1" customWidth="1"/>
    <col min="8" max="8" width="14.26953125" bestFit="1" customWidth="1"/>
    <col min="9" max="9" width="13.81640625" bestFit="1" customWidth="1"/>
    <col min="10" max="10" width="14.26953125" bestFit="1" customWidth="1"/>
    <col min="11" max="11" width="13.81640625" bestFit="1" customWidth="1"/>
    <col min="12" max="12" width="14.26953125" bestFit="1" customWidth="1"/>
    <col min="13" max="13" width="13.81640625" bestFit="1" customWidth="1"/>
    <col min="14" max="14" width="14.26953125" bestFit="1" customWidth="1"/>
    <col min="15" max="15" width="13.81640625" bestFit="1" customWidth="1"/>
    <col min="16" max="16" width="14.26953125" bestFit="1" customWidth="1"/>
    <col min="17" max="17" width="13.81640625" bestFit="1" customWidth="1"/>
  </cols>
  <sheetData>
    <row r="1" spans="1:18" ht="21" x14ac:dyDescent="0.5">
      <c r="A1" s="69" t="s">
        <v>13</v>
      </c>
      <c r="B1" s="69"/>
      <c r="C1" s="69"/>
      <c r="D1" s="69"/>
      <c r="E1" s="69"/>
      <c r="F1" s="69"/>
      <c r="G1" s="69"/>
      <c r="H1" s="69"/>
      <c r="I1" s="69"/>
      <c r="J1" s="69"/>
      <c r="K1" s="69"/>
      <c r="L1" s="69"/>
      <c r="M1" s="69"/>
      <c r="N1" s="69"/>
      <c r="O1" s="69"/>
      <c r="P1" s="69"/>
      <c r="Q1" s="69"/>
    </row>
    <row r="2" spans="1:18" x14ac:dyDescent="0.35">
      <c r="A2" s="34" t="s">
        <v>51</v>
      </c>
      <c r="B2" s="30" t="s">
        <v>50</v>
      </c>
      <c r="C2" s="31" t="s">
        <v>16</v>
      </c>
      <c r="D2" s="31" t="s">
        <v>17</v>
      </c>
      <c r="E2" s="31" t="s">
        <v>18</v>
      </c>
      <c r="F2" s="31" t="s">
        <v>19</v>
      </c>
      <c r="G2" s="43" t="s">
        <v>20</v>
      </c>
      <c r="H2" s="31" t="s">
        <v>21</v>
      </c>
      <c r="I2" s="31" t="s">
        <v>22</v>
      </c>
      <c r="J2" s="31" t="s">
        <v>23</v>
      </c>
      <c r="K2" s="31" t="s">
        <v>24</v>
      </c>
      <c r="L2" s="31" t="s">
        <v>25</v>
      </c>
      <c r="M2" s="31" t="s">
        <v>26</v>
      </c>
      <c r="N2" s="31" t="s">
        <v>27</v>
      </c>
      <c r="O2" s="31" t="s">
        <v>28</v>
      </c>
      <c r="P2" s="31" t="s">
        <v>29</v>
      </c>
      <c r="Q2" s="31" t="s">
        <v>30</v>
      </c>
      <c r="R2" s="47" t="s">
        <v>71</v>
      </c>
    </row>
    <row r="3" spans="1:18" ht="24" thickBot="1" x14ac:dyDescent="0.4">
      <c r="A3" s="34"/>
      <c r="B3" s="51" t="s">
        <v>0</v>
      </c>
      <c r="C3" s="51" t="s">
        <v>56</v>
      </c>
      <c r="D3" s="51" t="s">
        <v>57</v>
      </c>
      <c r="E3" s="51" t="s">
        <v>58</v>
      </c>
      <c r="F3" s="51" t="s">
        <v>59</v>
      </c>
      <c r="G3" s="42" t="s">
        <v>69</v>
      </c>
      <c r="H3" s="51" t="s">
        <v>60</v>
      </c>
      <c r="I3" s="51" t="s">
        <v>61</v>
      </c>
      <c r="J3" s="51" t="s">
        <v>62</v>
      </c>
      <c r="K3" s="51" t="s">
        <v>63</v>
      </c>
      <c r="L3" s="51" t="s">
        <v>64</v>
      </c>
      <c r="M3" s="51" t="s">
        <v>64</v>
      </c>
      <c r="N3" s="51" t="s">
        <v>65</v>
      </c>
      <c r="O3" s="51" t="s">
        <v>66</v>
      </c>
      <c r="P3" s="51" t="s">
        <v>67</v>
      </c>
      <c r="Q3" s="51" t="s">
        <v>68</v>
      </c>
      <c r="R3" s="52"/>
    </row>
    <row r="4" spans="1:18" x14ac:dyDescent="0.35">
      <c r="A4" s="48" t="s">
        <v>10</v>
      </c>
      <c r="B4" s="53">
        <v>2.8195996140858656E-2</v>
      </c>
      <c r="C4" s="7">
        <v>4.8741437530149534E-2</v>
      </c>
      <c r="D4" s="7">
        <v>1.5763844669561022E-3</v>
      </c>
      <c r="E4" s="7">
        <v>5.3368789194404242E-4</v>
      </c>
      <c r="F4" s="7">
        <v>5.2751808972503614E-4</v>
      </c>
      <c r="G4" s="7">
        <v>1.3758658948383984E-4</v>
      </c>
      <c r="H4" s="9">
        <v>2.9121466473709597E-4</v>
      </c>
      <c r="I4" s="7">
        <v>2.1995344910757353E-4</v>
      </c>
      <c r="J4" s="7">
        <v>2.631420646406174E-3</v>
      </c>
      <c r="K4" s="7">
        <v>1.0180173661360347E-3</v>
      </c>
      <c r="L4" s="7">
        <v>1.070460684997588E-2</v>
      </c>
      <c r="M4" s="7">
        <v>3.0447973950795946E-3</v>
      </c>
      <c r="N4" s="7">
        <v>6.9101784852870232E-2</v>
      </c>
      <c r="O4" s="7">
        <v>3.5476362759286055E-2</v>
      </c>
      <c r="P4" s="7">
        <v>6.3857452966714894E-3</v>
      </c>
      <c r="Q4" s="7">
        <v>3.4242402315484803E-2</v>
      </c>
      <c r="R4" s="54">
        <f>F4/H4</f>
        <v>1.8114406779661016</v>
      </c>
    </row>
    <row r="5" spans="1:18" x14ac:dyDescent="0.35">
      <c r="A5" s="48" t="s">
        <v>11</v>
      </c>
      <c r="B5" s="55">
        <v>3.9968750000000004E-2</v>
      </c>
      <c r="C5" s="3">
        <v>4.2893292682926833E-2</v>
      </c>
      <c r="D5" s="3">
        <v>1.7937195121951219E-3</v>
      </c>
      <c r="E5" s="3">
        <v>4.4518038617886177E-4</v>
      </c>
      <c r="F5" s="3">
        <v>9.2935467479674807E-4</v>
      </c>
      <c r="G5" s="3"/>
      <c r="H5" s="3">
        <v>5.1341971544715452E-4</v>
      </c>
      <c r="I5" s="3">
        <v>9.4235264227642284E-5</v>
      </c>
      <c r="J5" s="3">
        <v>4.7767530487804882E-3</v>
      </c>
      <c r="K5" s="3">
        <v>1.2120604674796748E-3</v>
      </c>
      <c r="L5" s="3">
        <v>1.0755818089430894E-2</v>
      </c>
      <c r="M5" s="3">
        <v>5.4916412601626018E-3</v>
      </c>
      <c r="N5" s="3">
        <v>7.1488821138211381E-2</v>
      </c>
      <c r="O5" s="3">
        <v>3.3469766260162605E-2</v>
      </c>
      <c r="P5" s="3">
        <v>7.2788617886178865E-3</v>
      </c>
      <c r="Q5" s="3">
        <v>2.8660518292682929E-2</v>
      </c>
      <c r="R5" s="56">
        <f t="shared" ref="R5:R22" si="0">F5/H5</f>
        <v>1.8101265822784811</v>
      </c>
    </row>
    <row r="6" spans="1:18" x14ac:dyDescent="0.35">
      <c r="A6" s="48" t="s">
        <v>12</v>
      </c>
      <c r="B6" s="55">
        <v>2.2494040697674418E-2</v>
      </c>
      <c r="C6" s="3">
        <v>4.1517926356589151E-2</v>
      </c>
      <c r="D6" s="3">
        <v>1.5646681201550387E-3</v>
      </c>
      <c r="E6" s="3">
        <v>4.3376937984496123E-4</v>
      </c>
      <c r="F6" s="3">
        <v>4.2757267441860465E-4</v>
      </c>
      <c r="G6" s="3">
        <v>6.9712936046511631E-6</v>
      </c>
      <c r="H6" s="3">
        <v>5.0812984496124037E-4</v>
      </c>
      <c r="I6" s="3">
        <v>2.0108309108527131E-4</v>
      </c>
      <c r="J6" s="3">
        <v>3.0983527131782946E-3</v>
      </c>
      <c r="K6" s="3">
        <v>9.0162063953488371E-4</v>
      </c>
      <c r="L6" s="3">
        <v>1.1990625E-2</v>
      </c>
      <c r="M6" s="3">
        <v>3.3152374031007749E-3</v>
      </c>
      <c r="N6" s="3">
        <v>5.7629360465116283E-2</v>
      </c>
      <c r="O6" s="3">
        <v>3.4391715116279073E-2</v>
      </c>
      <c r="P6" s="3">
        <v>6.010804263565892E-3</v>
      </c>
      <c r="Q6" s="3">
        <v>2.65218992248062E-2</v>
      </c>
      <c r="R6" s="56">
        <f t="shared" si="0"/>
        <v>0.8414634146341462</v>
      </c>
    </row>
    <row r="7" spans="1:18" x14ac:dyDescent="0.35">
      <c r="A7" s="48" t="s">
        <v>32</v>
      </c>
      <c r="B7" s="55">
        <v>3.5885611510791365E-2</v>
      </c>
      <c r="C7" s="3">
        <v>3.7725899280575535E-2</v>
      </c>
      <c r="D7" s="3">
        <v>1.7636091127098319E-3</v>
      </c>
      <c r="E7" s="3">
        <v>1.042829736211031E-3</v>
      </c>
      <c r="F7" s="3">
        <v>4.6313908872901675E-4</v>
      </c>
      <c r="G7" s="3">
        <v>2.0979280575539565E-5</v>
      </c>
      <c r="H7" s="3">
        <v>5.7969064748201429E-4</v>
      </c>
      <c r="I7" s="3">
        <v>4.5393764988009581E-5</v>
      </c>
      <c r="J7" s="3">
        <v>3.2511750599520379E-3</v>
      </c>
      <c r="K7" s="3">
        <v>6.7783932853717019E-4</v>
      </c>
      <c r="L7" s="3">
        <v>1.0244268585131893E-2</v>
      </c>
      <c r="M7" s="3">
        <v>3.5885611510791363E-3</v>
      </c>
      <c r="N7" s="3">
        <v>7.6065227817745787E-2</v>
      </c>
      <c r="O7" s="3">
        <v>3.5578896882494E-2</v>
      </c>
      <c r="P7" s="3">
        <v>5.98093525179856E-3</v>
      </c>
      <c r="Q7" s="3">
        <v>3.0027362110311748E-2</v>
      </c>
      <c r="R7" s="56">
        <f t="shared" si="0"/>
        <v>0.79894179894179906</v>
      </c>
    </row>
    <row r="8" spans="1:18" x14ac:dyDescent="0.35">
      <c r="A8" s="48" t="s">
        <v>33</v>
      </c>
      <c r="B8" s="55">
        <v>3.8363328116849241E-2</v>
      </c>
      <c r="C8" s="3">
        <v>4.2700052164840893E-2</v>
      </c>
      <c r="D8" s="3">
        <v>2.315143453312467E-3</v>
      </c>
      <c r="E8" s="3">
        <v>6.5384454877412607E-4</v>
      </c>
      <c r="F8" s="3">
        <v>6.2048513302034424E-4</v>
      </c>
      <c r="G8" s="3">
        <v>7.8061032863849754E-5</v>
      </c>
      <c r="H8" s="3">
        <v>5.7044600938967128E-4</v>
      </c>
      <c r="I8" s="3">
        <v>1.1575717266562335E-4</v>
      </c>
      <c r="J8" s="3">
        <v>3.5027386541471046E-3</v>
      </c>
      <c r="K8" s="3">
        <v>1.611259780907668E-3</v>
      </c>
      <c r="L8" s="3">
        <v>1.1442279603547207E-2</v>
      </c>
      <c r="M8" s="3">
        <v>3.9030516431924878E-3</v>
      </c>
      <c r="N8" s="3">
        <v>7.4057902973395928E-2</v>
      </c>
      <c r="O8" s="3">
        <v>3.5360980699008865E-2</v>
      </c>
      <c r="P8" s="3">
        <v>4.6035993740219088E-3</v>
      </c>
      <c r="Q8" s="3">
        <v>2.9222848200312984E-2</v>
      </c>
      <c r="R8" s="56">
        <f t="shared" si="0"/>
        <v>1.0877192982456141</v>
      </c>
    </row>
    <row r="9" spans="1:18" x14ac:dyDescent="0.35">
      <c r="A9" s="49" t="s">
        <v>34</v>
      </c>
      <c r="B9" s="57">
        <v>1.3707720254314259E-2</v>
      </c>
      <c r="C9" s="6">
        <v>1.0629291553133515E-2</v>
      </c>
      <c r="D9" s="6">
        <v>6.9119436875567672E-4</v>
      </c>
      <c r="E9" s="6">
        <v>1.8325363306085376E-3</v>
      </c>
      <c r="F9" s="6">
        <v>2.4888805631244321E-2</v>
      </c>
      <c r="G9" s="6">
        <v>3.0203451407811077E-4</v>
      </c>
      <c r="H9" s="6">
        <v>1.1123001816530427E-3</v>
      </c>
      <c r="I9" s="6">
        <v>4.2691416893732965E-4</v>
      </c>
      <c r="J9" s="6">
        <v>1.6960399636693913E-3</v>
      </c>
      <c r="K9" s="6">
        <v>1.2662216167120799E-3</v>
      </c>
      <c r="L9" s="6">
        <v>3.0203451407811079E-3</v>
      </c>
      <c r="M9" s="6">
        <v>1.9080449591280654E-3</v>
      </c>
      <c r="N9" s="6">
        <v>3.3978882833787465E-2</v>
      </c>
      <c r="O9" s="6">
        <v>2.1287624886466849E-2</v>
      </c>
      <c r="P9" s="6">
        <v>5.0823115349682112E-3</v>
      </c>
      <c r="Q9" s="6">
        <v>2.3465758401453221E-2</v>
      </c>
      <c r="R9" s="58">
        <f t="shared" si="0"/>
        <v>22.375979112271537</v>
      </c>
    </row>
    <row r="10" spans="1:18" x14ac:dyDescent="0.35">
      <c r="A10" s="49" t="s">
        <v>35</v>
      </c>
      <c r="B10" s="57">
        <v>2.5339665032679735E-2</v>
      </c>
      <c r="C10" s="6">
        <v>8.7774509803921555E-3</v>
      </c>
      <c r="D10" s="6">
        <v>7.2622957516339857E-4</v>
      </c>
      <c r="E10" s="6">
        <v>1.6248733660130716E-3</v>
      </c>
      <c r="F10" s="6">
        <v>2.5496405228758168E-2</v>
      </c>
      <c r="G10" s="6">
        <v>3.6572712418300648E-4</v>
      </c>
      <c r="H10" s="6">
        <v>1.0553839869281044E-3</v>
      </c>
      <c r="I10" s="6">
        <v>2.2178737745098037E-4</v>
      </c>
      <c r="J10" s="6">
        <v>2.238772467320261E-3</v>
      </c>
      <c r="K10" s="6">
        <v>1.3819260620915031E-3</v>
      </c>
      <c r="L10" s="6">
        <v>4.1536151960784307E-3</v>
      </c>
      <c r="M10" s="6">
        <v>1.8704330065359473E-3</v>
      </c>
      <c r="N10" s="6">
        <v>3.8140114379084961E-2</v>
      </c>
      <c r="O10" s="6">
        <v>1.5151552287581698E-2</v>
      </c>
      <c r="P10" s="6">
        <v>4.2842320261437909E-3</v>
      </c>
      <c r="Q10" s="6">
        <v>1.7946752450980388E-2</v>
      </c>
      <c r="R10" s="58">
        <f t="shared" si="0"/>
        <v>24.158415841584162</v>
      </c>
    </row>
    <row r="11" spans="1:18" x14ac:dyDescent="0.35">
      <c r="A11" s="49" t="s">
        <v>36</v>
      </c>
      <c r="B11" s="57">
        <v>7.5218210717529514E-3</v>
      </c>
      <c r="C11" s="6">
        <v>7.8993642143505901E-3</v>
      </c>
      <c r="D11" s="6">
        <v>5.3727293369663942E-4</v>
      </c>
      <c r="E11" s="6">
        <v>1.4433764759309716E-3</v>
      </c>
      <c r="F11" s="6">
        <v>2.3843301544050864E-2</v>
      </c>
      <c r="G11" s="6">
        <v>6.0987738419618527E-4</v>
      </c>
      <c r="H11" s="6">
        <v>1.5595435967302451E-3</v>
      </c>
      <c r="I11" s="6">
        <v>2.9913033605812896E-4</v>
      </c>
      <c r="J11" s="6">
        <v>2.1810376930063578E-3</v>
      </c>
      <c r="K11" s="6">
        <v>1.0745458673932788E-3</v>
      </c>
      <c r="L11" s="6">
        <v>5.6341053587647596E-3</v>
      </c>
      <c r="M11" s="6">
        <v>1.7599318801089917E-3</v>
      </c>
      <c r="N11" s="6">
        <v>2.9622615803814711E-2</v>
      </c>
      <c r="O11" s="6">
        <v>1.0425999091734786E-2</v>
      </c>
      <c r="P11" s="6">
        <v>2.9332198001816526E-3</v>
      </c>
      <c r="Q11" s="6">
        <v>1.6815190735694822E-2</v>
      </c>
      <c r="R11" s="58">
        <f t="shared" si="0"/>
        <v>15.288640595903168</v>
      </c>
    </row>
    <row r="12" spans="1:18" x14ac:dyDescent="0.35">
      <c r="A12" s="49" t="s">
        <v>37</v>
      </c>
      <c r="B12" s="57">
        <v>1.8517508417508415E-2</v>
      </c>
      <c r="C12" s="6">
        <v>7.4554503367003349E-3</v>
      </c>
      <c r="D12" s="6">
        <v>1.1465782828282826E-3</v>
      </c>
      <c r="E12" s="6">
        <v>1.7629313973063971E-3</v>
      </c>
      <c r="F12" s="6">
        <v>2.3362205387205383E-2</v>
      </c>
      <c r="G12" s="6">
        <v>7.3208754208754204E-4</v>
      </c>
      <c r="H12" s="6">
        <v>1.0927483164983164E-3</v>
      </c>
      <c r="I12" s="6">
        <v>3.8488425925925919E-4</v>
      </c>
      <c r="J12" s="6">
        <v>3.2028829966329964E-3</v>
      </c>
      <c r="K12" s="6">
        <v>1.0819823232323231E-3</v>
      </c>
      <c r="L12" s="6">
        <v>4.6832070707070695E-3</v>
      </c>
      <c r="M12" s="6">
        <v>9.8239688552188538E-4</v>
      </c>
      <c r="N12" s="6">
        <v>2.7184132996632995E-2</v>
      </c>
      <c r="O12" s="6">
        <v>1.3161426767676765E-2</v>
      </c>
      <c r="P12" s="6">
        <v>3.6873526936026932E-3</v>
      </c>
      <c r="Q12" s="6">
        <v>1.3457491582491581E-2</v>
      </c>
      <c r="R12" s="58">
        <f t="shared" si="0"/>
        <v>21.379310344827584</v>
      </c>
    </row>
    <row r="13" spans="1:18" x14ac:dyDescent="0.35">
      <c r="A13" s="49" t="s">
        <v>38</v>
      </c>
      <c r="B13" s="57">
        <v>4.6852827763496138E-3</v>
      </c>
      <c r="C13" s="6">
        <v>8.740381319622962E-3</v>
      </c>
      <c r="D13" s="6">
        <v>7.1512210796915152E-4</v>
      </c>
      <c r="E13" s="6">
        <v>2.0028898886032555E-3</v>
      </c>
      <c r="F13" s="6">
        <v>2.6878727506426732E-2</v>
      </c>
      <c r="G13" s="6">
        <v>4.0550985432733492E-4</v>
      </c>
      <c r="H13" s="6">
        <v>1.3425664095972575E-3</v>
      </c>
      <c r="I13" s="6">
        <v>3.150921165381319E-4</v>
      </c>
      <c r="J13" s="6">
        <v>2.1015274207369316E-3</v>
      </c>
      <c r="K13" s="6">
        <v>7.0142245072836321E-4</v>
      </c>
      <c r="L13" s="6">
        <v>6.3840402742073683E-3</v>
      </c>
      <c r="M13" s="6">
        <v>1.8110946872322191E-3</v>
      </c>
      <c r="N13" s="6">
        <v>2.8221293916023984E-2</v>
      </c>
      <c r="O13" s="6">
        <v>1.3507862039417305E-2</v>
      </c>
      <c r="P13" s="6">
        <v>2.528956726649528E-3</v>
      </c>
      <c r="Q13" s="6">
        <v>1.6823179091688085E-2</v>
      </c>
      <c r="R13" s="58">
        <f t="shared" si="0"/>
        <v>20.020408163265309</v>
      </c>
    </row>
    <row r="14" spans="1:18" x14ac:dyDescent="0.35">
      <c r="A14" s="48" t="s">
        <v>39</v>
      </c>
      <c r="B14" s="55">
        <v>1.0519913419913421E-2</v>
      </c>
      <c r="C14" s="3">
        <v>1.4672510822510825E-2</v>
      </c>
      <c r="D14" s="3">
        <v>9.0961657390228824E-4</v>
      </c>
      <c r="E14" s="3">
        <v>3.7294279529993817E-3</v>
      </c>
      <c r="F14" s="3">
        <v>3.9113512677798397E-2</v>
      </c>
      <c r="G14" s="3">
        <v>5.0226654298082883E-4</v>
      </c>
      <c r="H14" s="3">
        <v>1.6610389610389612E-3</v>
      </c>
      <c r="I14" s="3">
        <v>5.2599567099567105E-4</v>
      </c>
      <c r="J14" s="3">
        <v>4.1130488559059991E-3</v>
      </c>
      <c r="K14" s="3">
        <v>2.4401453308596169E-3</v>
      </c>
      <c r="L14" s="3">
        <v>5.2204081632653068E-3</v>
      </c>
      <c r="M14" s="3">
        <v>4.1525974025974034E-3</v>
      </c>
      <c r="N14" s="3">
        <v>5.0622139764996917E-2</v>
      </c>
      <c r="O14" s="3">
        <v>2.6299783549783556E-2</v>
      </c>
      <c r="P14" s="3">
        <v>4.5876314162028448E-3</v>
      </c>
      <c r="Q14" s="3">
        <v>2.5350618429189863E-2</v>
      </c>
      <c r="R14" s="56">
        <f t="shared" si="0"/>
        <v>23.547619047619047</v>
      </c>
    </row>
    <row r="15" spans="1:18" x14ac:dyDescent="0.35">
      <c r="A15" s="48" t="s">
        <v>40</v>
      </c>
      <c r="B15" s="59">
        <v>1.9477157360406089E-2</v>
      </c>
      <c r="C15" s="3">
        <v>1.5184968979131415E-2</v>
      </c>
      <c r="D15" s="3">
        <v>1.1289537507050197E-3</v>
      </c>
      <c r="E15" s="3">
        <v>3.1993034404963335E-3</v>
      </c>
      <c r="F15" s="3">
        <v>5.0857021996615896E-2</v>
      </c>
      <c r="G15" s="3">
        <v>8.1515510434292148E-4</v>
      </c>
      <c r="H15" s="3">
        <v>1.987391426959955E-3</v>
      </c>
      <c r="I15" s="3">
        <v>5.1217710095882686E-4</v>
      </c>
      <c r="J15" s="3">
        <v>4.3282571912013536E-3</v>
      </c>
      <c r="K15" s="3">
        <v>2.2470868584320361E-3</v>
      </c>
      <c r="L15" s="3">
        <v>5.951353637901861E-3</v>
      </c>
      <c r="M15" s="3">
        <v>3.6790186125211506E-3</v>
      </c>
      <c r="N15" s="3">
        <v>5.9874224478285394E-2</v>
      </c>
      <c r="O15" s="3">
        <v>3.1812690355329951E-2</v>
      </c>
      <c r="P15" s="3">
        <v>5.1217710095882683E-3</v>
      </c>
      <c r="Q15" s="3">
        <v>2.4923547659334459E-2</v>
      </c>
      <c r="R15" s="56">
        <f t="shared" si="0"/>
        <v>25.589836660617053</v>
      </c>
    </row>
    <row r="16" spans="1:18" x14ac:dyDescent="0.35">
      <c r="A16" s="48" t="s">
        <v>41</v>
      </c>
      <c r="B16" s="55">
        <v>1.1312218813905931E-2</v>
      </c>
      <c r="C16" s="3">
        <v>1.5791334355828222E-2</v>
      </c>
      <c r="D16" s="3">
        <v>7.5196830265848681E-4</v>
      </c>
      <c r="E16" s="3">
        <v>3.0699923312883441E-3</v>
      </c>
      <c r="F16" s="3">
        <v>4.2502556237218818E-2</v>
      </c>
      <c r="G16" s="3">
        <v>7.715848670756647E-4</v>
      </c>
      <c r="H16" s="3">
        <v>2.2624437627811861E-3</v>
      </c>
      <c r="I16" s="3">
        <v>5.2964723926380371E-4</v>
      </c>
      <c r="J16" s="3">
        <v>4.0867842535787331E-3</v>
      </c>
      <c r="K16" s="3">
        <v>1.8079933537832314E-3</v>
      </c>
      <c r="L16" s="3">
        <v>6.2119120654396728E-3</v>
      </c>
      <c r="M16" s="3">
        <v>2.7267024539877303E-3</v>
      </c>
      <c r="N16" s="3">
        <v>4.9041411042944787E-2</v>
      </c>
      <c r="O16" s="3">
        <v>2.9163292433537834E-2</v>
      </c>
      <c r="P16" s="3">
        <v>6.5388548057259722E-3</v>
      </c>
      <c r="Q16" s="3">
        <v>2.9947955010224951E-2</v>
      </c>
      <c r="R16" s="56">
        <f t="shared" si="0"/>
        <v>18.78612716763006</v>
      </c>
    </row>
    <row r="17" spans="1:18" x14ac:dyDescent="0.35">
      <c r="A17" s="48" t="s">
        <v>42</v>
      </c>
      <c r="B17" s="55">
        <v>1.1988713534194163E-2</v>
      </c>
      <c r="C17" s="3">
        <v>1.6667981826877089E-2</v>
      </c>
      <c r="D17" s="3">
        <v>7.523529411764705E-4</v>
      </c>
      <c r="E17" s="3">
        <v>3.0583452893352459E-3</v>
      </c>
      <c r="F17" s="3">
        <v>4.6792682926829261E-2</v>
      </c>
      <c r="G17" s="3">
        <v>6.3919416547106637E-4</v>
      </c>
      <c r="H17" s="3">
        <v>2.575126733620277E-3</v>
      </c>
      <c r="I17" s="3">
        <v>3.0094117647058819E-4</v>
      </c>
      <c r="J17" s="3">
        <v>4.4346006695361066E-3</v>
      </c>
      <c r="K17" s="3">
        <v>1.938990913438546E-3</v>
      </c>
      <c r="L17" s="3">
        <v>4.9239359158297453E-3</v>
      </c>
      <c r="M17" s="3">
        <v>3.0552869440459108E-3</v>
      </c>
      <c r="N17" s="3">
        <v>4.2510999521759921E-2</v>
      </c>
      <c r="O17" s="3">
        <v>2.8412027737924433E-2</v>
      </c>
      <c r="P17" s="3">
        <v>6.2696078431372544E-3</v>
      </c>
      <c r="Q17" s="3">
        <v>2.2998756575801051E-2</v>
      </c>
      <c r="R17" s="56">
        <f t="shared" si="0"/>
        <v>18.171021377672208</v>
      </c>
    </row>
    <row r="18" spans="1:18" x14ac:dyDescent="0.35">
      <c r="A18" s="48" t="s">
        <v>43</v>
      </c>
      <c r="B18" s="55">
        <v>9.9250399999999996E-3</v>
      </c>
      <c r="C18" s="3">
        <v>1.8417599999999999E-2</v>
      </c>
      <c r="D18" s="3">
        <v>8.0832799999999998E-4</v>
      </c>
      <c r="E18" s="3">
        <v>2.8615493333333333E-3</v>
      </c>
      <c r="F18" s="3">
        <v>4.1951199999999994E-2</v>
      </c>
      <c r="G18" s="3">
        <v>3.4447733333333331E-4</v>
      </c>
      <c r="H18" s="3">
        <v>1.8656346666666664E-3</v>
      </c>
      <c r="I18" s="3">
        <v>2.6807839999999996E-4</v>
      </c>
      <c r="J18" s="3">
        <v>3.547093333333333E-3</v>
      </c>
      <c r="K18" s="3">
        <v>2.8342639999999995E-3</v>
      </c>
      <c r="L18" s="3">
        <v>6.7190133333333325E-3</v>
      </c>
      <c r="M18" s="3">
        <v>3.5129866666666664E-3</v>
      </c>
      <c r="N18" s="3">
        <v>5.1842133333333332E-2</v>
      </c>
      <c r="O18" s="3">
        <v>2.5000186666666667E-2</v>
      </c>
      <c r="P18" s="3">
        <v>5.4570666666666663E-3</v>
      </c>
      <c r="Q18" s="3">
        <v>2.7421759999999996E-2</v>
      </c>
      <c r="R18" s="56">
        <f t="shared" si="0"/>
        <v>22.486288848263253</v>
      </c>
    </row>
    <row r="19" spans="1:18" x14ac:dyDescent="0.35">
      <c r="A19" s="49" t="s">
        <v>44</v>
      </c>
      <c r="B19" s="57">
        <v>1.3729378531073446E-2</v>
      </c>
      <c r="C19" s="6">
        <v>1.3701586266840505E-2</v>
      </c>
      <c r="D19" s="6">
        <v>1.3673794002607561E-3</v>
      </c>
      <c r="E19" s="6">
        <v>3.3906562364189488E-3</v>
      </c>
      <c r="F19" s="6">
        <v>3.1683181225554108E-2</v>
      </c>
      <c r="G19" s="6">
        <v>2.9459800086918729E-4</v>
      </c>
      <c r="H19" s="6">
        <v>1.3229117774880487E-3</v>
      </c>
      <c r="I19" s="6">
        <v>1.3312494567579313E-4</v>
      </c>
      <c r="J19" s="6">
        <v>4.8636462407648856E-3</v>
      </c>
      <c r="K19" s="6">
        <v>1.2589895697522817E-3</v>
      </c>
      <c r="L19" s="6">
        <v>7.1704041720990876E-3</v>
      </c>
      <c r="M19" s="6">
        <v>2.6430443285528032E-3</v>
      </c>
      <c r="N19" s="6">
        <v>4.8080617122990006E-2</v>
      </c>
      <c r="O19" s="6">
        <v>2.0399521946979578E-2</v>
      </c>
      <c r="P19" s="6">
        <v>4.6135158626684049E-3</v>
      </c>
      <c r="Q19" s="6">
        <v>2.0899782703172536E-2</v>
      </c>
      <c r="R19" s="58">
        <f t="shared" si="0"/>
        <v>23.949579831932773</v>
      </c>
    </row>
    <row r="20" spans="1:18" x14ac:dyDescent="0.35">
      <c r="A20" s="49" t="s">
        <v>45</v>
      </c>
      <c r="B20" s="57">
        <v>6.7113943028485759E-3</v>
      </c>
      <c r="C20" s="6">
        <v>1.7865092453773112E-2</v>
      </c>
      <c r="D20" s="6">
        <v>9.7794602698650672E-4</v>
      </c>
      <c r="E20" s="6">
        <v>3.4835332333833084E-3</v>
      </c>
      <c r="F20" s="6">
        <v>2.6653823088455774E-2</v>
      </c>
      <c r="G20" s="6">
        <v>2.8635282358820591E-4</v>
      </c>
      <c r="H20" s="6">
        <v>2.0134182908545725E-3</v>
      </c>
      <c r="I20" s="6">
        <v>3.2598200899550226E-4</v>
      </c>
      <c r="J20" s="6">
        <v>4.6020989505247377E-3</v>
      </c>
      <c r="K20" s="6">
        <v>1.3678460769615192E-3</v>
      </c>
      <c r="L20" s="6">
        <v>7.7980009995002502E-3</v>
      </c>
      <c r="M20" s="6">
        <v>2.3777511244377813E-3</v>
      </c>
      <c r="N20" s="6">
        <v>6.0722138930534734E-2</v>
      </c>
      <c r="O20" s="6">
        <v>2.0038305847076464E-2</v>
      </c>
      <c r="P20" s="6">
        <v>4.4742628685657173E-3</v>
      </c>
      <c r="Q20" s="6">
        <v>2.55672163918041E-2</v>
      </c>
      <c r="R20" s="58">
        <f t="shared" si="0"/>
        <v>13.238095238095241</v>
      </c>
    </row>
    <row r="21" spans="1:18" x14ac:dyDescent="0.35">
      <c r="A21" s="49" t="s">
        <v>46</v>
      </c>
      <c r="B21" s="57">
        <v>1.1540870488322719E-2</v>
      </c>
      <c r="C21" s="6">
        <v>1.9225732484076434E-2</v>
      </c>
      <c r="D21" s="6">
        <v>1.1649490445859874E-3</v>
      </c>
      <c r="E21" s="6">
        <v>2.6557579617834397E-3</v>
      </c>
      <c r="F21" s="6">
        <v>2.4439490445859875E-2</v>
      </c>
      <c r="G21" s="6">
        <v>1.9171422505307858E-4</v>
      </c>
      <c r="H21" s="6">
        <v>1.3305944798301488E-3</v>
      </c>
      <c r="I21" s="6">
        <v>1.7080488322717622E-4</v>
      </c>
      <c r="J21" s="6">
        <v>2.4575265392781319E-3</v>
      </c>
      <c r="K21" s="6">
        <v>8.0378768577494695E-4</v>
      </c>
      <c r="L21" s="6">
        <v>7.2775371549893856E-3</v>
      </c>
      <c r="M21" s="6">
        <v>2.5226985138004248E-3</v>
      </c>
      <c r="N21" s="6">
        <v>4.8878980891719749E-2</v>
      </c>
      <c r="O21" s="6">
        <v>1.7786518046709131E-2</v>
      </c>
      <c r="P21" s="6">
        <v>4.9693630573248411E-3</v>
      </c>
      <c r="Q21" s="6">
        <v>2.4466645435244162E-2</v>
      </c>
      <c r="R21" s="58">
        <f t="shared" si="0"/>
        <v>18.367346938775508</v>
      </c>
    </row>
    <row r="22" spans="1:18" x14ac:dyDescent="0.35">
      <c r="A22" s="49" t="s">
        <v>47</v>
      </c>
      <c r="B22" s="57">
        <v>5.7676894467689433E-3</v>
      </c>
      <c r="C22" s="6">
        <v>1.2724593212459317E-2</v>
      </c>
      <c r="D22" s="6">
        <v>9.5434449093444889E-4</v>
      </c>
      <c r="E22" s="6">
        <v>2.8719525801952574E-3</v>
      </c>
      <c r="F22" s="6">
        <v>2.7916806136680607E-2</v>
      </c>
      <c r="G22" s="6">
        <v>2.1257205950720592E-4</v>
      </c>
      <c r="H22" s="6">
        <v>2.0603138075313806E-3</v>
      </c>
      <c r="I22" s="6">
        <v>2.7916806136680605E-4</v>
      </c>
      <c r="J22" s="6">
        <v>5.410925151092514E-3</v>
      </c>
      <c r="K22" s="6">
        <v>1.6500348675034865E-3</v>
      </c>
      <c r="L22" s="6">
        <v>9.3353324035332381E-3</v>
      </c>
      <c r="M22" s="6">
        <v>3.4487215248721515E-3</v>
      </c>
      <c r="N22" s="6">
        <v>6.0055323105532299E-2</v>
      </c>
      <c r="O22" s="6">
        <v>1.9532845188284513E-2</v>
      </c>
      <c r="P22" s="6">
        <v>5.410925151092514E-3</v>
      </c>
      <c r="Q22" s="6">
        <v>2.0157182705718264E-2</v>
      </c>
      <c r="R22" s="58">
        <f t="shared" si="0"/>
        <v>13.549783549783548</v>
      </c>
    </row>
    <row r="23" spans="1:18" ht="15" thickBot="1" x14ac:dyDescent="0.4">
      <c r="A23" s="49" t="s">
        <v>48</v>
      </c>
      <c r="B23" s="60">
        <v>8.0846675415573045E-3</v>
      </c>
      <c r="C23" s="8">
        <v>1.4490857392825896E-2</v>
      </c>
      <c r="D23" s="8">
        <v>9.4274496937882767E-4</v>
      </c>
      <c r="E23" s="8">
        <v>2.6575896762904634E-3</v>
      </c>
      <c r="F23" s="8">
        <v>2.8813867016622918E-2</v>
      </c>
      <c r="G23" s="8">
        <v>2.6995516185476814E-4</v>
      </c>
      <c r="H23" s="8">
        <v>1.8435279965004375E-3</v>
      </c>
      <c r="I23" s="8">
        <v>1.4546806649168851E-4</v>
      </c>
      <c r="J23" s="8">
        <v>3.88847331583552E-3</v>
      </c>
      <c r="K23" s="8">
        <v>2.2631474190726157E-3</v>
      </c>
      <c r="L23" s="8">
        <v>6.9936570428696413E-3</v>
      </c>
      <c r="M23" s="8">
        <v>3.0772090988626421E-3</v>
      </c>
      <c r="N23" s="8">
        <v>5.1473315835520554E-2</v>
      </c>
      <c r="O23" s="8">
        <v>1.8239457567804023E-2</v>
      </c>
      <c r="P23" s="8">
        <v>3.9444225721784777E-3</v>
      </c>
      <c r="Q23" s="8">
        <v>2.3498687664041996E-2</v>
      </c>
      <c r="R23" s="61">
        <f>F23/H23</f>
        <v>15.629742033383913</v>
      </c>
    </row>
    <row r="25" spans="1:18" ht="21" x14ac:dyDescent="0.5">
      <c r="A25" s="69" t="s">
        <v>14</v>
      </c>
      <c r="B25" s="69"/>
      <c r="C25" s="69"/>
      <c r="D25" s="69"/>
      <c r="E25" s="69"/>
      <c r="F25" s="69"/>
      <c r="G25" s="69"/>
      <c r="H25" s="69"/>
      <c r="I25" s="69"/>
      <c r="J25" s="69"/>
      <c r="K25" s="69"/>
      <c r="L25" s="69"/>
      <c r="M25" s="69"/>
      <c r="N25" s="69"/>
      <c r="O25" s="69"/>
      <c r="P25" s="69"/>
      <c r="Q25" s="69"/>
    </row>
    <row r="26" spans="1:18" x14ac:dyDescent="0.35">
      <c r="A26" s="34" t="s">
        <v>51</v>
      </c>
      <c r="B26" s="30" t="s">
        <v>50</v>
      </c>
      <c r="C26" s="31" t="s">
        <v>16</v>
      </c>
      <c r="D26" s="31" t="s">
        <v>17</v>
      </c>
      <c r="E26" s="31" t="s">
        <v>18</v>
      </c>
      <c r="F26" s="31" t="s">
        <v>19</v>
      </c>
      <c r="G26" s="43" t="s">
        <v>20</v>
      </c>
      <c r="H26" s="31" t="s">
        <v>21</v>
      </c>
      <c r="I26" s="31" t="s">
        <v>22</v>
      </c>
      <c r="J26" s="31" t="s">
        <v>23</v>
      </c>
      <c r="K26" s="31" t="s">
        <v>24</v>
      </c>
      <c r="L26" s="31" t="s">
        <v>25</v>
      </c>
      <c r="M26" s="31" t="s">
        <v>26</v>
      </c>
      <c r="N26" s="31" t="s">
        <v>27</v>
      </c>
      <c r="O26" s="31" t="s">
        <v>28</v>
      </c>
      <c r="P26" s="31" t="s">
        <v>29</v>
      </c>
      <c r="Q26" s="31" t="s">
        <v>30</v>
      </c>
      <c r="R26" s="47" t="s">
        <v>71</v>
      </c>
    </row>
    <row r="27" spans="1:18" ht="24" thickBot="1" x14ac:dyDescent="0.4">
      <c r="A27" s="34"/>
      <c r="B27" s="51" t="s">
        <v>0</v>
      </c>
      <c r="C27" s="51" t="s">
        <v>56</v>
      </c>
      <c r="D27" s="51" t="s">
        <v>57</v>
      </c>
      <c r="E27" s="51" t="s">
        <v>58</v>
      </c>
      <c r="F27" s="51" t="s">
        <v>59</v>
      </c>
      <c r="G27" s="42" t="s">
        <v>69</v>
      </c>
      <c r="H27" s="51" t="s">
        <v>60</v>
      </c>
      <c r="I27" s="51" t="s">
        <v>61</v>
      </c>
      <c r="J27" s="51" t="s">
        <v>62</v>
      </c>
      <c r="K27" s="51" t="s">
        <v>63</v>
      </c>
      <c r="L27" s="51" t="s">
        <v>64</v>
      </c>
      <c r="M27" s="51" t="s">
        <v>64</v>
      </c>
      <c r="N27" s="51" t="s">
        <v>65</v>
      </c>
      <c r="O27" s="51" t="s">
        <v>66</v>
      </c>
      <c r="P27" s="51" t="s">
        <v>67</v>
      </c>
      <c r="Q27" s="51" t="s">
        <v>68</v>
      </c>
      <c r="R27" s="52"/>
    </row>
    <row r="28" spans="1:18" x14ac:dyDescent="0.35">
      <c r="A28" s="48" t="s">
        <v>10</v>
      </c>
      <c r="B28" s="53">
        <v>2.8195996140858656E-2</v>
      </c>
      <c r="C28" s="7">
        <v>4.8741437530149534E-2</v>
      </c>
      <c r="D28" s="7">
        <v>1.5763844669561022E-3</v>
      </c>
      <c r="E28" s="7">
        <v>5.3368789194404242E-4</v>
      </c>
      <c r="F28" s="7">
        <v>5.2751808972503614E-4</v>
      </c>
      <c r="G28" s="7">
        <v>1.3758658948383984E-4</v>
      </c>
      <c r="H28" s="9"/>
      <c r="I28" s="7">
        <v>2.1995344910757353E-4</v>
      </c>
      <c r="J28" s="7">
        <v>2.631420646406174E-3</v>
      </c>
      <c r="K28" s="7">
        <v>1.0180173661360347E-3</v>
      </c>
      <c r="L28" s="7">
        <v>1.070460684997588E-2</v>
      </c>
      <c r="M28" s="7">
        <v>3.0447973950795946E-3</v>
      </c>
      <c r="N28" s="7">
        <v>6.9101784852870232E-2</v>
      </c>
      <c r="O28" s="7">
        <v>3.5476362759286055E-2</v>
      </c>
      <c r="P28" s="7">
        <v>6.3857452966714894E-3</v>
      </c>
      <c r="Q28" s="7">
        <v>3.4242402315484803E-2</v>
      </c>
      <c r="R28" s="54" t="e">
        <f>F28/H28</f>
        <v>#DIV/0!</v>
      </c>
    </row>
    <row r="29" spans="1:18" x14ac:dyDescent="0.35">
      <c r="A29" s="48" t="s">
        <v>11</v>
      </c>
      <c r="B29" s="55">
        <v>3.9968750000000004E-2</v>
      </c>
      <c r="C29" s="3">
        <v>4.2893292682926833E-2</v>
      </c>
      <c r="D29" s="3">
        <v>1.7937195121951219E-3</v>
      </c>
      <c r="E29" s="3">
        <v>4.4518038617886177E-4</v>
      </c>
      <c r="F29" s="3">
        <v>9.2935467479674807E-4</v>
      </c>
      <c r="G29" s="3"/>
      <c r="H29" s="3">
        <v>5.1341971544715452E-4</v>
      </c>
      <c r="I29" s="3">
        <v>9.4235264227642284E-5</v>
      </c>
      <c r="J29" s="3">
        <v>4.7767530487804882E-3</v>
      </c>
      <c r="K29" s="3">
        <v>1.2120604674796748E-3</v>
      </c>
      <c r="L29" s="3">
        <v>1.0755818089430894E-2</v>
      </c>
      <c r="M29" s="3">
        <v>5.4916412601626018E-3</v>
      </c>
      <c r="N29" s="3">
        <v>7.1488821138211381E-2</v>
      </c>
      <c r="O29" s="3">
        <v>3.3469766260162605E-2</v>
      </c>
      <c r="P29" s="3">
        <v>7.2788617886178865E-3</v>
      </c>
      <c r="Q29" s="3">
        <v>2.8660518292682929E-2</v>
      </c>
      <c r="R29" s="56">
        <f t="shared" ref="R29:R46" si="1">F29/H29</f>
        <v>1.8101265822784811</v>
      </c>
    </row>
    <row r="30" spans="1:18" x14ac:dyDescent="0.35">
      <c r="A30" s="48" t="s">
        <v>12</v>
      </c>
      <c r="B30" s="55">
        <v>2.2494040697674418E-2</v>
      </c>
      <c r="C30" s="3">
        <v>4.1517926356589151E-2</v>
      </c>
      <c r="D30" s="3">
        <v>1.5646681201550387E-3</v>
      </c>
      <c r="E30" s="3">
        <v>4.3376937984496123E-4</v>
      </c>
      <c r="F30" s="3">
        <v>4.2757267441860465E-4</v>
      </c>
      <c r="G30" s="3">
        <v>6.9712936046511631E-6</v>
      </c>
      <c r="H30" s="3">
        <v>5.0812984496124037E-4</v>
      </c>
      <c r="I30" s="3">
        <v>2.0108309108527131E-4</v>
      </c>
      <c r="J30" s="3">
        <v>3.0983527131782946E-3</v>
      </c>
      <c r="K30" s="3">
        <v>9.0162063953488371E-4</v>
      </c>
      <c r="L30" s="3">
        <v>1.1990625E-2</v>
      </c>
      <c r="M30" s="3">
        <v>3.3152374031007749E-3</v>
      </c>
      <c r="N30" s="3">
        <v>5.7629360465116283E-2</v>
      </c>
      <c r="O30" s="3">
        <v>3.4391715116279073E-2</v>
      </c>
      <c r="P30" s="3">
        <v>6.010804263565892E-3</v>
      </c>
      <c r="Q30" s="3">
        <v>2.65218992248062E-2</v>
      </c>
      <c r="R30" s="56">
        <f t="shared" si="1"/>
        <v>0.8414634146341462</v>
      </c>
    </row>
    <row r="31" spans="1:18" x14ac:dyDescent="0.35">
      <c r="A31" s="48" t="s">
        <v>32</v>
      </c>
      <c r="B31" s="55">
        <v>3.5885611510791365E-2</v>
      </c>
      <c r="C31" s="3">
        <v>3.7725899280575535E-2</v>
      </c>
      <c r="D31" s="3">
        <v>1.7636091127098319E-3</v>
      </c>
      <c r="E31" s="3">
        <v>1.042829736211031E-3</v>
      </c>
      <c r="F31" s="3">
        <v>4.6313908872901675E-4</v>
      </c>
      <c r="G31" s="3">
        <v>2.0979280575539565E-5</v>
      </c>
      <c r="H31" s="3">
        <v>5.7969064748201429E-4</v>
      </c>
      <c r="I31" s="3">
        <v>4.5393764988009581E-5</v>
      </c>
      <c r="J31" s="3">
        <v>3.2511750599520379E-3</v>
      </c>
      <c r="K31" s="3">
        <v>6.7783932853717019E-4</v>
      </c>
      <c r="L31" s="3">
        <v>1.0244268585131893E-2</v>
      </c>
      <c r="M31" s="3">
        <v>3.5885611510791363E-3</v>
      </c>
      <c r="N31" s="3">
        <v>7.6065227817745787E-2</v>
      </c>
      <c r="O31" s="3">
        <v>3.5578896882494E-2</v>
      </c>
      <c r="P31" s="3">
        <v>5.98093525179856E-3</v>
      </c>
      <c r="Q31" s="3">
        <v>3.0027362110311748E-2</v>
      </c>
      <c r="R31" s="56">
        <f t="shared" si="1"/>
        <v>0.79894179894179906</v>
      </c>
    </row>
    <row r="32" spans="1:18" x14ac:dyDescent="0.35">
      <c r="A32" s="48" t="s">
        <v>33</v>
      </c>
      <c r="B32" s="55">
        <v>3.8363328116849241E-2</v>
      </c>
      <c r="C32" s="3">
        <v>4.2700052164840893E-2</v>
      </c>
      <c r="D32" s="3">
        <v>2.315143453312467E-3</v>
      </c>
      <c r="E32" s="3">
        <v>6.5384454877412607E-4</v>
      </c>
      <c r="F32" s="3">
        <v>6.2048513302034424E-4</v>
      </c>
      <c r="G32" s="3">
        <v>7.8061032863849754E-5</v>
      </c>
      <c r="H32" s="3">
        <v>5.7044600938967128E-4</v>
      </c>
      <c r="I32" s="3">
        <v>1.1575717266562335E-4</v>
      </c>
      <c r="J32" s="3">
        <v>3.5027386541471046E-3</v>
      </c>
      <c r="K32" s="3">
        <v>1.611259780907668E-3</v>
      </c>
      <c r="L32" s="3">
        <v>1.1442279603547207E-2</v>
      </c>
      <c r="M32" s="3">
        <v>3.9030516431924878E-3</v>
      </c>
      <c r="N32" s="3">
        <v>7.4057902973395928E-2</v>
      </c>
      <c r="O32" s="3">
        <v>3.5360980699008865E-2</v>
      </c>
      <c r="P32" s="3">
        <v>4.6035993740219088E-3</v>
      </c>
      <c r="Q32" s="3">
        <v>2.9222848200312984E-2</v>
      </c>
      <c r="R32" s="56">
        <f t="shared" si="1"/>
        <v>1.0877192982456141</v>
      </c>
    </row>
    <row r="33" spans="1:18" x14ac:dyDescent="0.35">
      <c r="A33" s="49" t="s">
        <v>34</v>
      </c>
      <c r="B33" s="57">
        <v>1.3707720254314259E-2</v>
      </c>
      <c r="C33" s="6">
        <v>1.0629291553133515E-2</v>
      </c>
      <c r="D33" s="6">
        <v>6.9119436875567672E-4</v>
      </c>
      <c r="E33" s="6">
        <v>1.8325363306085376E-3</v>
      </c>
      <c r="F33" s="6">
        <v>2.4888805631244321E-2</v>
      </c>
      <c r="G33" s="6">
        <v>3.0203451407811077E-4</v>
      </c>
      <c r="H33" s="6">
        <v>1.1123001816530427E-3</v>
      </c>
      <c r="I33" s="6">
        <v>4.2691416893732965E-4</v>
      </c>
      <c r="J33" s="6">
        <v>1.6960399636693913E-3</v>
      </c>
      <c r="K33" s="6">
        <v>1.2662216167120799E-3</v>
      </c>
      <c r="L33" s="6">
        <v>3.0203451407811079E-3</v>
      </c>
      <c r="M33" s="6">
        <v>1.9080449591280654E-3</v>
      </c>
      <c r="N33" s="6">
        <v>3.3978882833787465E-2</v>
      </c>
      <c r="O33" s="6">
        <v>2.1287624886466849E-2</v>
      </c>
      <c r="P33" s="6">
        <v>5.0823115349682112E-3</v>
      </c>
      <c r="Q33" s="6">
        <v>2.3465758401453221E-2</v>
      </c>
      <c r="R33" s="58">
        <f t="shared" si="1"/>
        <v>22.375979112271537</v>
      </c>
    </row>
    <row r="34" spans="1:18" x14ac:dyDescent="0.35">
      <c r="A34" s="49" t="s">
        <v>35</v>
      </c>
      <c r="B34" s="57">
        <v>2.5339665032679735E-2</v>
      </c>
      <c r="C34" s="6">
        <v>8.7774509803921555E-3</v>
      </c>
      <c r="D34" s="6">
        <v>7.2622957516339857E-4</v>
      </c>
      <c r="E34" s="6">
        <v>1.6248733660130716E-3</v>
      </c>
      <c r="F34" s="6">
        <v>2.5496405228758168E-2</v>
      </c>
      <c r="G34" s="6">
        <v>3.6572712418300648E-4</v>
      </c>
      <c r="H34" s="6">
        <v>1.0553839869281044E-3</v>
      </c>
      <c r="I34" s="6">
        <v>2.2178737745098037E-4</v>
      </c>
      <c r="J34" s="6">
        <v>2.238772467320261E-3</v>
      </c>
      <c r="K34" s="6">
        <v>1.3819260620915031E-3</v>
      </c>
      <c r="L34" s="6">
        <v>4.1536151960784307E-3</v>
      </c>
      <c r="M34" s="6">
        <v>1.8704330065359473E-3</v>
      </c>
      <c r="N34" s="6">
        <v>3.8140114379084961E-2</v>
      </c>
      <c r="O34" s="6">
        <v>1.5151552287581698E-2</v>
      </c>
      <c r="P34" s="6">
        <v>4.2842320261437909E-3</v>
      </c>
      <c r="Q34" s="6">
        <v>1.7946752450980388E-2</v>
      </c>
      <c r="R34" s="58">
        <f t="shared" si="1"/>
        <v>24.158415841584162</v>
      </c>
    </row>
    <row r="35" spans="1:18" x14ac:dyDescent="0.35">
      <c r="A35" s="49" t="s">
        <v>36</v>
      </c>
      <c r="B35" s="57">
        <v>7.5218210717529514E-3</v>
      </c>
      <c r="C35" s="6">
        <v>7.8993642143505901E-3</v>
      </c>
      <c r="D35" s="6">
        <v>5.3727293369663942E-4</v>
      </c>
      <c r="E35" s="6">
        <v>1.4433764759309716E-3</v>
      </c>
      <c r="F35" s="6">
        <v>2.3843301544050864E-2</v>
      </c>
      <c r="G35" s="6">
        <v>6.0987738419618527E-4</v>
      </c>
      <c r="H35" s="6">
        <v>1.5595435967302451E-3</v>
      </c>
      <c r="I35" s="6">
        <v>2.9913033605812896E-4</v>
      </c>
      <c r="J35" s="6">
        <v>2.1810376930063578E-3</v>
      </c>
      <c r="K35" s="6">
        <v>1.0745458673932788E-3</v>
      </c>
      <c r="L35" s="6">
        <v>5.6341053587647596E-3</v>
      </c>
      <c r="M35" s="6">
        <v>1.7599318801089917E-3</v>
      </c>
      <c r="N35" s="6">
        <v>2.9622615803814711E-2</v>
      </c>
      <c r="O35" s="6">
        <v>1.0425999091734786E-2</v>
      </c>
      <c r="P35" s="6">
        <v>2.9332198001816526E-3</v>
      </c>
      <c r="Q35" s="6">
        <v>1.6815190735694822E-2</v>
      </c>
      <c r="R35" s="58">
        <f t="shared" si="1"/>
        <v>15.288640595903168</v>
      </c>
    </row>
    <row r="36" spans="1:18" x14ac:dyDescent="0.35">
      <c r="A36" s="49" t="s">
        <v>37</v>
      </c>
      <c r="B36" s="57">
        <v>1.8517508417508415E-2</v>
      </c>
      <c r="C36" s="6">
        <v>7.4554503367003349E-3</v>
      </c>
      <c r="D36" s="6">
        <v>1.1465782828282826E-3</v>
      </c>
      <c r="E36" s="6">
        <v>1.7629313973063971E-3</v>
      </c>
      <c r="F36" s="6">
        <v>2.3362205387205383E-2</v>
      </c>
      <c r="G36" s="6">
        <v>7.3208754208754204E-4</v>
      </c>
      <c r="H36" s="6">
        <v>1.0927483164983164E-3</v>
      </c>
      <c r="I36" s="6">
        <v>3.8488425925925919E-4</v>
      </c>
      <c r="J36" s="6">
        <v>3.2028829966329964E-3</v>
      </c>
      <c r="K36" s="6">
        <v>1.0819823232323231E-3</v>
      </c>
      <c r="L36" s="6">
        <v>4.6832070707070695E-3</v>
      </c>
      <c r="M36" s="6">
        <v>9.8239688552188538E-4</v>
      </c>
      <c r="N36" s="6">
        <v>2.7184132996632995E-2</v>
      </c>
      <c r="O36" s="6">
        <v>1.3161426767676765E-2</v>
      </c>
      <c r="P36" s="6">
        <v>3.6873526936026932E-3</v>
      </c>
      <c r="Q36" s="6">
        <v>1.3457491582491581E-2</v>
      </c>
      <c r="R36" s="58">
        <f t="shared" si="1"/>
        <v>21.379310344827584</v>
      </c>
    </row>
    <row r="37" spans="1:18" x14ac:dyDescent="0.35">
      <c r="A37" s="49" t="s">
        <v>38</v>
      </c>
      <c r="B37" s="57">
        <v>4.6852827763496138E-3</v>
      </c>
      <c r="C37" s="6">
        <v>8.740381319622962E-3</v>
      </c>
      <c r="D37" s="6">
        <v>7.1512210796915152E-4</v>
      </c>
      <c r="E37" s="6">
        <v>2.0028898886032555E-3</v>
      </c>
      <c r="F37" s="6">
        <v>2.6878727506426732E-2</v>
      </c>
      <c r="G37" s="6">
        <v>4.0550985432733492E-4</v>
      </c>
      <c r="H37" s="6">
        <v>1.3425664095972575E-3</v>
      </c>
      <c r="I37" s="6">
        <v>3.150921165381319E-4</v>
      </c>
      <c r="J37" s="6">
        <v>2.1015274207369316E-3</v>
      </c>
      <c r="K37" s="6">
        <v>7.0142245072836321E-4</v>
      </c>
      <c r="L37" s="6">
        <v>6.3840402742073683E-3</v>
      </c>
      <c r="M37" s="6">
        <v>1.8110946872322191E-3</v>
      </c>
      <c r="N37" s="6">
        <v>2.8221293916023984E-2</v>
      </c>
      <c r="O37" s="6">
        <v>1.3507862039417305E-2</v>
      </c>
      <c r="P37" s="6">
        <v>2.528956726649528E-3</v>
      </c>
      <c r="Q37" s="6">
        <v>1.6823179091688085E-2</v>
      </c>
      <c r="R37" s="58">
        <f t="shared" si="1"/>
        <v>20.020408163265309</v>
      </c>
    </row>
    <row r="38" spans="1:18" x14ac:dyDescent="0.35">
      <c r="A38" s="48" t="s">
        <v>39</v>
      </c>
      <c r="B38" s="55">
        <v>1.0519913419913421E-2</v>
      </c>
      <c r="C38" s="3">
        <v>1.4672510822510825E-2</v>
      </c>
      <c r="D38" s="3">
        <v>9.0961657390228824E-4</v>
      </c>
      <c r="E38" s="3">
        <v>3.7294279529993817E-3</v>
      </c>
      <c r="F38" s="3">
        <v>3.9113512677798397E-2</v>
      </c>
      <c r="G38" s="3">
        <v>5.0226654298082883E-4</v>
      </c>
      <c r="H38" s="3">
        <v>1.6610389610389612E-3</v>
      </c>
      <c r="I38" s="3">
        <v>5.2599567099567105E-4</v>
      </c>
      <c r="J38" s="3">
        <v>4.1130488559059991E-3</v>
      </c>
      <c r="K38" s="3">
        <v>2.4401453308596169E-3</v>
      </c>
      <c r="L38" s="3">
        <v>5.2204081632653068E-3</v>
      </c>
      <c r="M38" s="3">
        <v>4.1525974025974034E-3</v>
      </c>
      <c r="N38" s="3">
        <v>5.0622139764996917E-2</v>
      </c>
      <c r="O38" s="3">
        <v>2.6299783549783556E-2</v>
      </c>
      <c r="P38" s="3">
        <v>4.5876314162028448E-3</v>
      </c>
      <c r="Q38" s="3">
        <v>2.5350618429189863E-2</v>
      </c>
      <c r="R38" s="56">
        <f t="shared" si="1"/>
        <v>23.547619047619047</v>
      </c>
    </row>
    <row r="39" spans="1:18" x14ac:dyDescent="0.35">
      <c r="A39" s="48" t="s">
        <v>40</v>
      </c>
      <c r="B39" s="59"/>
      <c r="C39" s="3">
        <v>1.5184968979131415E-2</v>
      </c>
      <c r="D39" s="3">
        <v>1.1289537507050197E-3</v>
      </c>
      <c r="E39" s="3">
        <v>3.1993034404963335E-3</v>
      </c>
      <c r="F39" s="3">
        <v>5.0857021996615896E-2</v>
      </c>
      <c r="G39" s="3">
        <v>8.1515510434292148E-4</v>
      </c>
      <c r="H39" s="3">
        <v>1.987391426959955E-3</v>
      </c>
      <c r="I39" s="3">
        <v>5.1217710095882686E-4</v>
      </c>
      <c r="J39" s="3">
        <v>4.3282571912013536E-3</v>
      </c>
      <c r="K39" s="3">
        <v>2.2470868584320361E-3</v>
      </c>
      <c r="L39" s="3">
        <v>5.951353637901861E-3</v>
      </c>
      <c r="M39" s="3">
        <v>3.6790186125211506E-3</v>
      </c>
      <c r="N39" s="3">
        <v>5.9874224478285394E-2</v>
      </c>
      <c r="O39" s="3">
        <v>3.1812690355329951E-2</v>
      </c>
      <c r="P39" s="3">
        <v>5.1217710095882683E-3</v>
      </c>
      <c r="Q39" s="3">
        <v>2.4923547659334459E-2</v>
      </c>
      <c r="R39" s="56">
        <f t="shared" si="1"/>
        <v>25.589836660617053</v>
      </c>
    </row>
    <row r="40" spans="1:18" x14ac:dyDescent="0.35">
      <c r="A40" s="48" t="s">
        <v>41</v>
      </c>
      <c r="B40" s="55">
        <v>1.1312218813905931E-2</v>
      </c>
      <c r="C40" s="3">
        <v>1.5791334355828222E-2</v>
      </c>
      <c r="D40" s="3">
        <v>7.5196830265848681E-4</v>
      </c>
      <c r="E40" s="3">
        <v>3.0699923312883441E-3</v>
      </c>
      <c r="F40" s="3">
        <v>4.2502556237218818E-2</v>
      </c>
      <c r="G40" s="3">
        <v>7.715848670756647E-4</v>
      </c>
      <c r="H40" s="3">
        <v>2.2624437627811861E-3</v>
      </c>
      <c r="I40" s="3">
        <v>5.2964723926380371E-4</v>
      </c>
      <c r="J40" s="3">
        <v>4.0867842535787331E-3</v>
      </c>
      <c r="K40" s="3">
        <v>1.8079933537832314E-3</v>
      </c>
      <c r="L40" s="3">
        <v>6.2119120654396728E-3</v>
      </c>
      <c r="M40" s="3">
        <v>2.7267024539877303E-3</v>
      </c>
      <c r="N40" s="3">
        <v>4.9041411042944787E-2</v>
      </c>
      <c r="O40" s="3">
        <v>2.9163292433537834E-2</v>
      </c>
      <c r="P40" s="3">
        <v>6.5388548057259722E-3</v>
      </c>
      <c r="Q40" s="3">
        <v>2.9947955010224951E-2</v>
      </c>
      <c r="R40" s="56">
        <f t="shared" si="1"/>
        <v>18.78612716763006</v>
      </c>
    </row>
    <row r="41" spans="1:18" x14ac:dyDescent="0.35">
      <c r="A41" s="48" t="s">
        <v>42</v>
      </c>
      <c r="B41" s="55">
        <v>1.1988713534194163E-2</v>
      </c>
      <c r="C41" s="3">
        <v>1.6667981826877089E-2</v>
      </c>
      <c r="D41" s="3">
        <v>7.523529411764705E-4</v>
      </c>
      <c r="E41" s="3">
        <v>3.0583452893352459E-3</v>
      </c>
      <c r="F41" s="3">
        <v>4.6792682926829261E-2</v>
      </c>
      <c r="G41" s="3">
        <v>6.3919416547106637E-4</v>
      </c>
      <c r="H41" s="3">
        <v>2.575126733620277E-3</v>
      </c>
      <c r="I41" s="3">
        <v>3.0094117647058819E-4</v>
      </c>
      <c r="J41" s="3">
        <v>4.4346006695361066E-3</v>
      </c>
      <c r="K41" s="3">
        <v>1.938990913438546E-3</v>
      </c>
      <c r="L41" s="3">
        <v>4.9239359158297453E-3</v>
      </c>
      <c r="M41" s="3">
        <v>3.0552869440459108E-3</v>
      </c>
      <c r="N41" s="3">
        <v>4.2510999521759921E-2</v>
      </c>
      <c r="O41" s="3">
        <v>2.8412027737924433E-2</v>
      </c>
      <c r="P41" s="3">
        <v>6.2696078431372544E-3</v>
      </c>
      <c r="Q41" s="3">
        <v>2.2998756575801051E-2</v>
      </c>
      <c r="R41" s="56">
        <f t="shared" si="1"/>
        <v>18.171021377672208</v>
      </c>
    </row>
    <row r="42" spans="1:18" x14ac:dyDescent="0.35">
      <c r="A42" s="48" t="s">
        <v>43</v>
      </c>
      <c r="B42" s="55">
        <v>9.9250399999999996E-3</v>
      </c>
      <c r="C42" s="3">
        <v>1.8417599999999999E-2</v>
      </c>
      <c r="D42" s="3">
        <v>8.0832799999999998E-4</v>
      </c>
      <c r="E42" s="3">
        <v>2.8615493333333333E-3</v>
      </c>
      <c r="F42" s="3">
        <v>4.1951199999999994E-2</v>
      </c>
      <c r="G42" s="3">
        <v>3.4447733333333331E-4</v>
      </c>
      <c r="H42" s="3">
        <v>1.8656346666666664E-3</v>
      </c>
      <c r="I42" s="3">
        <v>2.6807839999999996E-4</v>
      </c>
      <c r="J42" s="3">
        <v>3.547093333333333E-3</v>
      </c>
      <c r="K42" s="3">
        <v>2.8342639999999995E-3</v>
      </c>
      <c r="L42" s="3">
        <v>6.7190133333333325E-3</v>
      </c>
      <c r="M42" s="3">
        <v>3.5129866666666664E-3</v>
      </c>
      <c r="N42" s="3">
        <v>5.1842133333333332E-2</v>
      </c>
      <c r="O42" s="3">
        <v>2.5000186666666667E-2</v>
      </c>
      <c r="P42" s="3">
        <v>5.4570666666666663E-3</v>
      </c>
      <c r="Q42" s="3">
        <v>2.7421759999999996E-2</v>
      </c>
      <c r="R42" s="56">
        <f t="shared" si="1"/>
        <v>22.486288848263253</v>
      </c>
    </row>
    <row r="43" spans="1:18" x14ac:dyDescent="0.35">
      <c r="A43" s="49" t="s">
        <v>44</v>
      </c>
      <c r="B43" s="57">
        <v>1.3729378531073446E-2</v>
      </c>
      <c r="C43" s="6">
        <v>1.3701586266840505E-2</v>
      </c>
      <c r="D43" s="6">
        <v>1.3673794002607561E-3</v>
      </c>
      <c r="E43" s="6">
        <v>3.3906562364189488E-3</v>
      </c>
      <c r="F43" s="6">
        <v>3.1683181225554108E-2</v>
      </c>
      <c r="G43" s="6">
        <v>2.9459800086918729E-4</v>
      </c>
      <c r="H43" s="6">
        <v>1.3229117774880487E-3</v>
      </c>
      <c r="I43" s="6">
        <v>1.3312494567579313E-4</v>
      </c>
      <c r="J43" s="6">
        <v>4.8636462407648856E-3</v>
      </c>
      <c r="K43" s="6">
        <v>1.2589895697522817E-3</v>
      </c>
      <c r="L43" s="6">
        <v>7.1704041720990876E-3</v>
      </c>
      <c r="M43" s="6">
        <v>2.6430443285528032E-3</v>
      </c>
      <c r="N43" s="6">
        <v>4.8080617122990006E-2</v>
      </c>
      <c r="O43" s="6">
        <v>2.0399521946979578E-2</v>
      </c>
      <c r="P43" s="6">
        <v>4.6135158626684049E-3</v>
      </c>
      <c r="Q43" s="6">
        <v>2.0899782703172536E-2</v>
      </c>
      <c r="R43" s="58">
        <f t="shared" si="1"/>
        <v>23.949579831932773</v>
      </c>
    </row>
    <row r="44" spans="1:18" x14ac:dyDescent="0.35">
      <c r="A44" s="49" t="s">
        <v>45</v>
      </c>
      <c r="B44" s="57">
        <v>6.7113943028485759E-3</v>
      </c>
      <c r="C44" s="6">
        <v>1.7865092453773112E-2</v>
      </c>
      <c r="D44" s="6">
        <v>9.7794602698650672E-4</v>
      </c>
      <c r="E44" s="6">
        <v>3.4835332333833084E-3</v>
      </c>
      <c r="F44" s="6">
        <v>2.6653823088455774E-2</v>
      </c>
      <c r="G44" s="6">
        <v>2.8635282358820591E-4</v>
      </c>
      <c r="H44" s="6">
        <v>2.0134182908545725E-3</v>
      </c>
      <c r="I44" s="6">
        <v>3.2598200899550226E-4</v>
      </c>
      <c r="J44" s="6">
        <v>4.6020989505247377E-3</v>
      </c>
      <c r="K44" s="6">
        <v>1.3678460769615192E-3</v>
      </c>
      <c r="L44" s="6">
        <v>7.7980009995002502E-3</v>
      </c>
      <c r="M44" s="6">
        <v>2.3777511244377813E-3</v>
      </c>
      <c r="N44" s="6">
        <v>6.0722138930534734E-2</v>
      </c>
      <c r="O44" s="6">
        <v>2.0038305847076464E-2</v>
      </c>
      <c r="P44" s="6">
        <v>4.4742628685657173E-3</v>
      </c>
      <c r="Q44" s="6">
        <v>2.55672163918041E-2</v>
      </c>
      <c r="R44" s="58">
        <f t="shared" si="1"/>
        <v>13.238095238095241</v>
      </c>
    </row>
    <row r="45" spans="1:18" x14ac:dyDescent="0.35">
      <c r="A45" s="49" t="s">
        <v>46</v>
      </c>
      <c r="B45" s="57">
        <v>1.1540870488322719E-2</v>
      </c>
      <c r="C45" s="6">
        <v>1.9225732484076434E-2</v>
      </c>
      <c r="D45" s="6">
        <v>1.1649490445859874E-3</v>
      </c>
      <c r="E45" s="6">
        <v>2.6557579617834397E-3</v>
      </c>
      <c r="F45" s="6">
        <v>2.4439490445859875E-2</v>
      </c>
      <c r="G45" s="6">
        <v>1.9171422505307858E-4</v>
      </c>
      <c r="H45" s="6">
        <v>1.3305944798301488E-3</v>
      </c>
      <c r="I45" s="6">
        <v>1.7080488322717622E-4</v>
      </c>
      <c r="J45" s="6">
        <v>2.4575265392781319E-3</v>
      </c>
      <c r="K45" s="6">
        <v>8.0378768577494695E-4</v>
      </c>
      <c r="L45" s="6">
        <v>7.2775371549893856E-3</v>
      </c>
      <c r="M45" s="6">
        <v>2.5226985138004248E-3</v>
      </c>
      <c r="N45" s="6">
        <v>4.8878980891719749E-2</v>
      </c>
      <c r="O45" s="6">
        <v>1.7786518046709131E-2</v>
      </c>
      <c r="P45" s="6">
        <v>4.9693630573248411E-3</v>
      </c>
      <c r="Q45" s="6">
        <v>2.4466645435244162E-2</v>
      </c>
      <c r="R45" s="58">
        <f t="shared" si="1"/>
        <v>18.367346938775508</v>
      </c>
    </row>
    <row r="46" spans="1:18" x14ac:dyDescent="0.35">
      <c r="A46" s="49" t="s">
        <v>47</v>
      </c>
      <c r="B46" s="57">
        <v>5.7676894467689433E-3</v>
      </c>
      <c r="C46" s="6">
        <v>1.2724593212459317E-2</v>
      </c>
      <c r="D46" s="6">
        <v>9.5434449093444889E-4</v>
      </c>
      <c r="E46" s="6">
        <v>2.8719525801952574E-3</v>
      </c>
      <c r="F46" s="6">
        <v>2.7916806136680607E-2</v>
      </c>
      <c r="G46" s="6">
        <v>2.1257205950720592E-4</v>
      </c>
      <c r="H46" s="6">
        <v>2.0603138075313806E-3</v>
      </c>
      <c r="I46" s="6">
        <v>2.7916806136680605E-4</v>
      </c>
      <c r="J46" s="6">
        <v>5.410925151092514E-3</v>
      </c>
      <c r="K46" s="6">
        <v>1.6500348675034865E-3</v>
      </c>
      <c r="L46" s="6">
        <v>9.3353324035332381E-3</v>
      </c>
      <c r="M46" s="6">
        <v>3.4487215248721515E-3</v>
      </c>
      <c r="N46" s="6">
        <v>6.0055323105532299E-2</v>
      </c>
      <c r="O46" s="6">
        <v>1.9532845188284513E-2</v>
      </c>
      <c r="P46" s="6">
        <v>5.410925151092514E-3</v>
      </c>
      <c r="Q46" s="6">
        <v>2.0157182705718264E-2</v>
      </c>
      <c r="R46" s="58">
        <f t="shared" si="1"/>
        <v>13.549783549783548</v>
      </c>
    </row>
    <row r="47" spans="1:18" ht="15" thickBot="1" x14ac:dyDescent="0.4">
      <c r="A47" s="49" t="s">
        <v>48</v>
      </c>
      <c r="B47" s="60">
        <v>8.0846675415573045E-3</v>
      </c>
      <c r="C47" s="8">
        <v>1.4490857392825896E-2</v>
      </c>
      <c r="D47" s="8">
        <v>9.4274496937882767E-4</v>
      </c>
      <c r="E47" s="8">
        <v>2.6575896762904634E-3</v>
      </c>
      <c r="F47" s="8">
        <v>2.8813867016622918E-2</v>
      </c>
      <c r="G47" s="8">
        <v>2.6995516185476814E-4</v>
      </c>
      <c r="H47" s="8">
        <v>1.8435279965004375E-3</v>
      </c>
      <c r="I47" s="8">
        <v>1.4546806649168851E-4</v>
      </c>
      <c r="J47" s="8">
        <v>3.88847331583552E-3</v>
      </c>
      <c r="K47" s="8">
        <v>2.2631474190726157E-3</v>
      </c>
      <c r="L47" s="8">
        <v>6.9936570428696413E-3</v>
      </c>
      <c r="M47" s="8">
        <v>3.0772090988626421E-3</v>
      </c>
      <c r="N47" s="8">
        <v>5.1473315835520554E-2</v>
      </c>
      <c r="O47" s="8">
        <v>1.8239457567804023E-2</v>
      </c>
      <c r="P47" s="8">
        <v>3.9444225721784777E-3</v>
      </c>
      <c r="Q47" s="8">
        <v>2.3498687664041996E-2</v>
      </c>
      <c r="R47" s="61">
        <f>F47/H47</f>
        <v>15.629742033383913</v>
      </c>
    </row>
    <row r="49" spans="1:18" ht="21" x14ac:dyDescent="0.5">
      <c r="A49" s="69" t="s">
        <v>1</v>
      </c>
      <c r="B49" s="69"/>
      <c r="C49" s="69"/>
      <c r="D49" s="69"/>
      <c r="E49" s="69"/>
      <c r="F49" s="69"/>
      <c r="G49" s="69"/>
      <c r="H49" s="69"/>
      <c r="I49" s="69"/>
      <c r="J49" s="69"/>
      <c r="K49" s="69"/>
      <c r="L49" s="69"/>
      <c r="M49" s="69"/>
      <c r="N49" s="69"/>
      <c r="O49" s="69"/>
      <c r="P49" s="69"/>
      <c r="Q49" s="69"/>
    </row>
    <row r="50" spans="1:18" x14ac:dyDescent="0.35">
      <c r="A50" s="34" t="s">
        <v>51</v>
      </c>
      <c r="B50" s="30" t="s">
        <v>50</v>
      </c>
      <c r="C50" s="31" t="s">
        <v>16</v>
      </c>
      <c r="D50" s="31" t="s">
        <v>17</v>
      </c>
      <c r="E50" s="31" t="s">
        <v>18</v>
      </c>
      <c r="F50" s="31" t="s">
        <v>19</v>
      </c>
      <c r="G50" s="31" t="s">
        <v>20</v>
      </c>
      <c r="H50" s="31" t="s">
        <v>21</v>
      </c>
      <c r="I50" s="31" t="s">
        <v>22</v>
      </c>
      <c r="J50" s="31" t="s">
        <v>23</v>
      </c>
      <c r="K50" s="31" t="s">
        <v>24</v>
      </c>
      <c r="L50" s="31" t="s">
        <v>25</v>
      </c>
      <c r="M50" s="31" t="s">
        <v>26</v>
      </c>
      <c r="N50" s="31" t="s">
        <v>27</v>
      </c>
      <c r="O50" s="31" t="s">
        <v>28</v>
      </c>
      <c r="P50" s="31" t="s">
        <v>29</v>
      </c>
      <c r="Q50" s="31" t="s">
        <v>30</v>
      </c>
      <c r="R50" s="47" t="s">
        <v>71</v>
      </c>
    </row>
    <row r="51" spans="1:18" x14ac:dyDescent="0.35">
      <c r="A51" s="13" t="s">
        <v>3</v>
      </c>
      <c r="B51" s="5">
        <f t="shared" ref="B51:Q51" si="2">AVERAGE(B28:B32)</f>
        <v>3.2981545293234736E-2</v>
      </c>
      <c r="C51" s="10">
        <f t="shared" si="2"/>
        <v>4.2715721603016385E-2</v>
      </c>
      <c r="D51" s="10">
        <f t="shared" si="2"/>
        <v>1.8027049330657124E-3</v>
      </c>
      <c r="E51" s="10">
        <f t="shared" si="2"/>
        <v>6.2186238859060451E-4</v>
      </c>
      <c r="F51" s="10">
        <f t="shared" si="2"/>
        <v>5.9361393213794994E-4</v>
      </c>
      <c r="G51" s="10">
        <f>AVERAGE(G28:G32)</f>
        <v>6.089954913197008E-5</v>
      </c>
      <c r="H51" s="10">
        <f t="shared" si="2"/>
        <v>5.4292155432002014E-4</v>
      </c>
      <c r="I51" s="10">
        <f t="shared" si="2"/>
        <v>1.35284548414824E-4</v>
      </c>
      <c r="J51" s="10">
        <f t="shared" si="2"/>
        <v>3.45208802449282E-3</v>
      </c>
      <c r="K51" s="10">
        <f t="shared" si="2"/>
        <v>1.0841595165190861E-3</v>
      </c>
      <c r="L51" s="10">
        <f t="shared" si="2"/>
        <v>1.1027519625617174E-2</v>
      </c>
      <c r="M51" s="10">
        <f t="shared" si="2"/>
        <v>3.8686577705229186E-3</v>
      </c>
      <c r="N51" s="10">
        <f t="shared" si="2"/>
        <v>6.9668619449467922E-2</v>
      </c>
      <c r="O51" s="10">
        <f t="shared" si="2"/>
        <v>3.4855544343446121E-2</v>
      </c>
      <c r="P51" s="10">
        <f t="shared" si="2"/>
        <v>6.0519891949351477E-3</v>
      </c>
      <c r="Q51" s="10">
        <f t="shared" si="2"/>
        <v>2.9735006028719736E-2</v>
      </c>
      <c r="R51" s="3">
        <f>F51/H51</f>
        <v>1.0933696174236796</v>
      </c>
    </row>
    <row r="52" spans="1:18" x14ac:dyDescent="0.35">
      <c r="A52" s="14" t="s">
        <v>7</v>
      </c>
      <c r="B52" s="11">
        <f t="shared" ref="B52:Q52" si="3">AVERAGE(B33:B37)</f>
        <v>1.3954399510520993E-2</v>
      </c>
      <c r="C52" s="12">
        <f t="shared" si="3"/>
        <v>8.7003876808399126E-3</v>
      </c>
      <c r="D52" s="12">
        <f t="shared" si="3"/>
        <v>7.6327945368262983E-4</v>
      </c>
      <c r="E52" s="12">
        <f t="shared" si="3"/>
        <v>1.7333214916924466E-3</v>
      </c>
      <c r="F52" s="12">
        <f t="shared" si="3"/>
        <v>2.4893889059537089E-2</v>
      </c>
      <c r="G52" s="12">
        <f>AVERAGE(G33:G37)</f>
        <v>4.8304728377443598E-4</v>
      </c>
      <c r="H52" s="12">
        <f t="shared" si="3"/>
        <v>1.2325084982813931E-3</v>
      </c>
      <c r="I52" s="12">
        <f t="shared" si="3"/>
        <v>3.2956165164876601E-4</v>
      </c>
      <c r="J52" s="12">
        <f t="shared" si="3"/>
        <v>2.2840521082731877E-3</v>
      </c>
      <c r="K52" s="12">
        <f t="shared" si="3"/>
        <v>1.1012196640315095E-3</v>
      </c>
      <c r="L52" s="12">
        <f t="shared" si="3"/>
        <v>4.7750626081077474E-3</v>
      </c>
      <c r="M52" s="12">
        <f t="shared" si="3"/>
        <v>1.6663802837054216E-3</v>
      </c>
      <c r="N52" s="12">
        <f t="shared" si="3"/>
        <v>3.1429407985868824E-2</v>
      </c>
      <c r="O52" s="12">
        <f t="shared" si="3"/>
        <v>1.4706893014575482E-2</v>
      </c>
      <c r="P52" s="12">
        <f t="shared" si="3"/>
        <v>3.7032145563091748E-3</v>
      </c>
      <c r="Q52" s="12">
        <f t="shared" si="3"/>
        <v>1.7701674452461617E-2</v>
      </c>
      <c r="R52" s="6">
        <f t="shared" ref="R52:R54" si="4">F52/H52</f>
        <v>20.197742323277339</v>
      </c>
    </row>
    <row r="53" spans="1:18" x14ac:dyDescent="0.35">
      <c r="A53" s="13" t="s">
        <v>8</v>
      </c>
      <c r="B53" s="5">
        <f t="shared" ref="B53:Q53" si="5">AVERAGE(B38:B42)</f>
        <v>1.0936471442003378E-2</v>
      </c>
      <c r="C53" s="10">
        <f t="shared" si="5"/>
        <v>1.6146879196869513E-2</v>
      </c>
      <c r="D53" s="10">
        <f t="shared" si="5"/>
        <v>8.7024391368845306E-4</v>
      </c>
      <c r="E53" s="10">
        <f t="shared" si="5"/>
        <v>3.1837236694905275E-3</v>
      </c>
      <c r="F53" s="10">
        <f t="shared" si="5"/>
        <v>4.424339476769247E-2</v>
      </c>
      <c r="G53" s="10">
        <f>AVERAGE(G38:G42)</f>
        <v>6.1453560264076285E-4</v>
      </c>
      <c r="H53" s="10">
        <f t="shared" si="5"/>
        <v>2.070327110213409E-3</v>
      </c>
      <c r="I53" s="10">
        <f t="shared" si="5"/>
        <v>4.2736791753777796E-4</v>
      </c>
      <c r="J53" s="10">
        <f t="shared" si="5"/>
        <v>4.1019568607111052E-3</v>
      </c>
      <c r="K53" s="10">
        <f t="shared" si="5"/>
        <v>2.2536960913026858E-3</v>
      </c>
      <c r="L53" s="10">
        <f t="shared" si="5"/>
        <v>5.8053246231539839E-3</v>
      </c>
      <c r="M53" s="10">
        <f t="shared" si="5"/>
        <v>3.4253184159637718E-3</v>
      </c>
      <c r="N53" s="10">
        <f t="shared" si="5"/>
        <v>5.0778181628264064E-2</v>
      </c>
      <c r="O53" s="10">
        <f t="shared" si="5"/>
        <v>2.813759614864849E-2</v>
      </c>
      <c r="P53" s="10">
        <f t="shared" si="5"/>
        <v>5.594986348264201E-3</v>
      </c>
      <c r="Q53" s="10">
        <f t="shared" si="5"/>
        <v>2.6128527534910063E-2</v>
      </c>
      <c r="R53" s="3">
        <f t="shared" si="4"/>
        <v>21.370243643832627</v>
      </c>
    </row>
    <row r="54" spans="1:18" x14ac:dyDescent="0.35">
      <c r="A54" s="14" t="s">
        <v>9</v>
      </c>
      <c r="B54" s="11">
        <f t="shared" ref="B54:Q54" si="6">AVERAGE(B43:B47)</f>
        <v>9.1668000621141967E-3</v>
      </c>
      <c r="C54" s="12">
        <f t="shared" si="6"/>
        <v>1.5601572361995053E-2</v>
      </c>
      <c r="D54" s="12">
        <f t="shared" si="6"/>
        <v>1.0814727864293053E-3</v>
      </c>
      <c r="E54" s="12">
        <f t="shared" si="6"/>
        <v>3.0118979376142834E-3</v>
      </c>
      <c r="F54" s="12">
        <f t="shared" si="6"/>
        <v>2.7901433582634656E-2</v>
      </c>
      <c r="G54" s="12">
        <f>AVERAGE(G43:G47)</f>
        <v>2.5103845417448917E-4</v>
      </c>
      <c r="H54" s="12">
        <f t="shared" si="6"/>
        <v>1.7141532704409179E-3</v>
      </c>
      <c r="I54" s="12">
        <f t="shared" si="6"/>
        <v>2.1090959315139325E-4</v>
      </c>
      <c r="J54" s="12">
        <f t="shared" si="6"/>
        <v>4.2445340394991577E-3</v>
      </c>
      <c r="K54" s="12">
        <f t="shared" si="6"/>
        <v>1.4687611238129699E-3</v>
      </c>
      <c r="L54" s="12">
        <f t="shared" si="6"/>
        <v>7.7149863545983204E-3</v>
      </c>
      <c r="M54" s="12">
        <f t="shared" si="6"/>
        <v>2.8138849181051605E-3</v>
      </c>
      <c r="N54" s="12">
        <f t="shared" si="6"/>
        <v>5.384207517725946E-2</v>
      </c>
      <c r="O54" s="12">
        <f t="shared" si="6"/>
        <v>1.9199329719370741E-2</v>
      </c>
      <c r="P54" s="12">
        <f t="shared" si="6"/>
        <v>4.6824979023659908E-3</v>
      </c>
      <c r="Q54" s="12">
        <f t="shared" si="6"/>
        <v>2.291790297999621E-2</v>
      </c>
      <c r="R54" s="6">
        <f t="shared" si="4"/>
        <v>16.277093807053667</v>
      </c>
    </row>
    <row r="56" spans="1:18" ht="21" x14ac:dyDescent="0.5">
      <c r="A56" s="69" t="s">
        <v>49</v>
      </c>
      <c r="B56" s="69"/>
      <c r="C56" s="69"/>
      <c r="D56" s="69"/>
      <c r="E56" s="69"/>
      <c r="F56" s="69"/>
      <c r="G56" s="69"/>
      <c r="H56" s="69"/>
      <c r="I56" s="69"/>
      <c r="J56" s="69"/>
      <c r="K56" s="69"/>
      <c r="L56" s="69"/>
      <c r="M56" s="69"/>
      <c r="N56" s="69"/>
      <c r="O56" s="69"/>
      <c r="P56" s="69"/>
      <c r="Q56" s="69"/>
    </row>
    <row r="57" spans="1:18" ht="15" thickBot="1" x14ac:dyDescent="0.4">
      <c r="A57" s="34" t="s">
        <v>51</v>
      </c>
      <c r="B57" s="30" t="s">
        <v>50</v>
      </c>
      <c r="C57" s="31" t="s">
        <v>16</v>
      </c>
      <c r="D57" s="31" t="s">
        <v>17</v>
      </c>
      <c r="E57" s="31" t="s">
        <v>18</v>
      </c>
      <c r="F57" s="31" t="s">
        <v>19</v>
      </c>
      <c r="G57" s="31" t="s">
        <v>20</v>
      </c>
      <c r="H57" s="31" t="s">
        <v>21</v>
      </c>
      <c r="I57" s="31" t="s">
        <v>22</v>
      </c>
      <c r="J57" s="31" t="s">
        <v>23</v>
      </c>
      <c r="K57" s="31" t="s">
        <v>24</v>
      </c>
      <c r="L57" s="31" t="s">
        <v>25</v>
      </c>
      <c r="M57" s="31" t="s">
        <v>26</v>
      </c>
      <c r="N57" s="31" t="s">
        <v>27</v>
      </c>
      <c r="O57" s="31" t="s">
        <v>28</v>
      </c>
      <c r="P57" s="31" t="s">
        <v>29</v>
      </c>
      <c r="Q57" s="31" t="s">
        <v>30</v>
      </c>
      <c r="R57" s="63" t="s">
        <v>71</v>
      </c>
    </row>
    <row r="58" spans="1:18" x14ac:dyDescent="0.35">
      <c r="A58" s="48" t="s">
        <v>10</v>
      </c>
      <c r="B58" s="64">
        <f>B28/B$51</f>
        <v>0.85490221547145928</v>
      </c>
      <c r="C58" s="65">
        <f t="shared" ref="C58:Q58" si="7">C28/C$51</f>
        <v>1.1410655304651962</v>
      </c>
      <c r="D58" s="65">
        <f t="shared" si="7"/>
        <v>0.87445506918055327</v>
      </c>
      <c r="E58" s="65">
        <f t="shared" si="7"/>
        <v>0.85820898921640576</v>
      </c>
      <c r="F58" s="65">
        <f t="shared" si="7"/>
        <v>0.88865516991007254</v>
      </c>
      <c r="G58" s="65">
        <f t="shared" si="7"/>
        <v>2.2592382282779795</v>
      </c>
      <c r="H58" s="65"/>
      <c r="I58" s="65">
        <f t="shared" si="7"/>
        <v>1.6258578801854642</v>
      </c>
      <c r="J58" s="65">
        <f t="shared" si="7"/>
        <v>0.762269278111117</v>
      </c>
      <c r="K58" s="65">
        <f t="shared" si="7"/>
        <v>0.93899223373013019</v>
      </c>
      <c r="L58" s="65">
        <f t="shared" si="7"/>
        <v>0.97071755148898942</v>
      </c>
      <c r="M58" s="65">
        <f t="shared" si="7"/>
        <v>0.78704232208889224</v>
      </c>
      <c r="N58" s="65">
        <f t="shared" si="7"/>
        <v>0.99186384629009583</v>
      </c>
      <c r="O58" s="65">
        <f t="shared" si="7"/>
        <v>1.0178111811917998</v>
      </c>
      <c r="P58" s="65">
        <f t="shared" si="7"/>
        <v>1.055148165501627</v>
      </c>
      <c r="Q58" s="65">
        <f t="shared" si="7"/>
        <v>1.1515855178375134</v>
      </c>
      <c r="R58" s="54"/>
    </row>
    <row r="59" spans="1:18" x14ac:dyDescent="0.35">
      <c r="A59" s="48" t="s">
        <v>11</v>
      </c>
      <c r="B59" s="21">
        <f t="shared" ref="B59:Q59" si="8">B29/B$51</f>
        <v>1.2118519506785663</v>
      </c>
      <c r="C59" s="4">
        <f t="shared" si="8"/>
        <v>1.0041570427291555</v>
      </c>
      <c r="D59" s="4">
        <f t="shared" si="8"/>
        <v>0.99501558979188587</v>
      </c>
      <c r="E59" s="4">
        <f t="shared" si="8"/>
        <v>0.71588247552295825</v>
      </c>
      <c r="F59" s="4">
        <f t="shared" si="8"/>
        <v>1.5655877068949509</v>
      </c>
      <c r="G59" s="4"/>
      <c r="H59" s="4">
        <f t="shared" si="8"/>
        <v>0.94566095481360091</v>
      </c>
      <c r="I59" s="4">
        <f t="shared" si="8"/>
        <v>0.69657078603454403</v>
      </c>
      <c r="J59" s="4">
        <f t="shared" si="8"/>
        <v>1.3837286346376663</v>
      </c>
      <c r="K59" s="4">
        <f t="shared" si="8"/>
        <v>1.1179724468694798</v>
      </c>
      <c r="L59" s="4">
        <f t="shared" si="8"/>
        <v>0.97536150055402204</v>
      </c>
      <c r="M59" s="4">
        <f t="shared" si="8"/>
        <v>1.4195210809304302</v>
      </c>
      <c r="N59" s="4">
        <f t="shared" si="8"/>
        <v>1.0261265646302018</v>
      </c>
      <c r="O59" s="4">
        <f t="shared" si="8"/>
        <v>0.96024224813048764</v>
      </c>
      <c r="P59" s="4">
        <f t="shared" si="8"/>
        <v>1.2027222049090069</v>
      </c>
      <c r="Q59" s="4">
        <f t="shared" si="8"/>
        <v>0.96386455294480167</v>
      </c>
      <c r="R59" s="56">
        <f t="shared" ref="R59:R76" si="9">F59/H59</f>
        <v>1.6555486392092222</v>
      </c>
    </row>
    <row r="60" spans="1:18" x14ac:dyDescent="0.35">
      <c r="A60" s="48" t="s">
        <v>12</v>
      </c>
      <c r="B60" s="21">
        <f t="shared" ref="B60:Q60" si="10">B30/B$51</f>
        <v>0.68201900480049538</v>
      </c>
      <c r="C60" s="4">
        <f t="shared" si="10"/>
        <v>0.97195891345207541</v>
      </c>
      <c r="D60" s="4">
        <f t="shared" si="10"/>
        <v>0.86795575440853534</v>
      </c>
      <c r="E60" s="4">
        <f t="shared" si="10"/>
        <v>0.69753274647798003</v>
      </c>
      <c r="F60" s="4">
        <f t="shared" si="10"/>
        <v>0.72028746508469921</v>
      </c>
      <c r="G60" s="4">
        <f t="shared" si="10"/>
        <v>0.11447200683775643</v>
      </c>
      <c r="H60" s="4">
        <f t="shared" si="10"/>
        <v>0.93591761262388173</v>
      </c>
      <c r="I60" s="4">
        <f t="shared" si="10"/>
        <v>1.48637145513979</v>
      </c>
      <c r="J60" s="4">
        <f t="shared" si="10"/>
        <v>0.89753004303344897</v>
      </c>
      <c r="K60" s="4">
        <f t="shared" si="10"/>
        <v>0.8316309784649768</v>
      </c>
      <c r="L60" s="4">
        <f t="shared" si="10"/>
        <v>1.0873365368714023</v>
      </c>
      <c r="M60" s="4">
        <f t="shared" si="10"/>
        <v>0.85694770634949724</v>
      </c>
      <c r="N60" s="4">
        <f t="shared" si="10"/>
        <v>0.82719251393973781</v>
      </c>
      <c r="O60" s="4">
        <f t="shared" si="10"/>
        <v>0.98669281355652505</v>
      </c>
      <c r="P60" s="4">
        <f t="shared" si="10"/>
        <v>0.99319481082290717</v>
      </c>
      <c r="Q60" s="4">
        <f t="shared" si="10"/>
        <v>0.8919419487989968</v>
      </c>
      <c r="R60" s="56">
        <f t="shared" si="9"/>
        <v>0.76960563127489934</v>
      </c>
    </row>
    <row r="61" spans="1:18" x14ac:dyDescent="0.35">
      <c r="A61" s="48" t="s">
        <v>32</v>
      </c>
      <c r="B61" s="21">
        <f t="shared" ref="B61:Q61" si="11">B31/B$51</f>
        <v>1.0880512478034896</v>
      </c>
      <c r="C61" s="4">
        <f t="shared" si="11"/>
        <v>0.88318534405635574</v>
      </c>
      <c r="D61" s="4">
        <f t="shared" si="11"/>
        <v>0.97831269020305311</v>
      </c>
      <c r="E61" s="4">
        <f t="shared" si="11"/>
        <v>1.6769461465172566</v>
      </c>
      <c r="F61" s="4">
        <f t="shared" si="11"/>
        <v>0.78020252499967924</v>
      </c>
      <c r="G61" s="4">
        <f t="shared" si="11"/>
        <v>0.34448991617453856</v>
      </c>
      <c r="H61" s="4">
        <f t="shared" si="11"/>
        <v>1.0677245043403101</v>
      </c>
      <c r="I61" s="4">
        <f t="shared" si="11"/>
        <v>0.33554286516756038</v>
      </c>
      <c r="J61" s="4">
        <f t="shared" si="11"/>
        <v>0.94179958242220663</v>
      </c>
      <c r="K61" s="4">
        <f t="shared" si="11"/>
        <v>0.62522102901749255</v>
      </c>
      <c r="L61" s="4">
        <f t="shared" si="11"/>
        <v>0.928973054043289</v>
      </c>
      <c r="M61" s="4">
        <f t="shared" si="11"/>
        <v>0.92759850158420132</v>
      </c>
      <c r="N61" s="4">
        <f t="shared" si="11"/>
        <v>1.0918147713967183</v>
      </c>
      <c r="O61" s="4">
        <f t="shared" si="11"/>
        <v>1.0207528688096328</v>
      </c>
      <c r="P61" s="4">
        <f t="shared" si="11"/>
        <v>0.98825940680858249</v>
      </c>
      <c r="Q61" s="4">
        <f t="shared" si="11"/>
        <v>1.0098320505235356</v>
      </c>
      <c r="R61" s="56">
        <f t="shared" si="9"/>
        <v>0.73071520024889258</v>
      </c>
    </row>
    <row r="62" spans="1:18" x14ac:dyDescent="0.35">
      <c r="A62" s="48" t="s">
        <v>33</v>
      </c>
      <c r="B62" s="21">
        <f t="shared" ref="B62:Q62" si="12">B32/B$51</f>
        <v>1.1631755812459894</v>
      </c>
      <c r="C62" s="4">
        <f t="shared" si="12"/>
        <v>0.99963316929721757</v>
      </c>
      <c r="D62" s="4">
        <f t="shared" si="12"/>
        <v>1.2842608964159723</v>
      </c>
      <c r="E62" s="4">
        <f t="shared" si="12"/>
        <v>1.0514296422653995</v>
      </c>
      <c r="F62" s="4">
        <f t="shared" si="12"/>
        <v>1.0452671331105985</v>
      </c>
      <c r="G62" s="4">
        <f t="shared" si="12"/>
        <v>1.2817998487097257</v>
      </c>
      <c r="H62" s="4">
        <f t="shared" si="12"/>
        <v>1.0506969282222069</v>
      </c>
      <c r="I62" s="4">
        <f t="shared" si="12"/>
        <v>0.855657013472642</v>
      </c>
      <c r="J62" s="4">
        <f t="shared" si="12"/>
        <v>1.0146724617955609</v>
      </c>
      <c r="K62" s="4">
        <f t="shared" si="12"/>
        <v>1.4861833119179217</v>
      </c>
      <c r="L62" s="4">
        <f t="shared" si="12"/>
        <v>1.0376113570422978</v>
      </c>
      <c r="M62" s="4">
        <f t="shared" si="12"/>
        <v>1.0088903890469796</v>
      </c>
      <c r="N62" s="4">
        <f t="shared" si="12"/>
        <v>1.0630023037432461</v>
      </c>
      <c r="O62" s="4">
        <f t="shared" si="12"/>
        <v>1.0145008883115545</v>
      </c>
      <c r="P62" s="4">
        <f t="shared" si="12"/>
        <v>0.76067541195787614</v>
      </c>
      <c r="Q62" s="4">
        <f t="shared" si="12"/>
        <v>0.98277592989515183</v>
      </c>
      <c r="R62" s="56">
        <f t="shared" si="9"/>
        <v>0.99483219664418765</v>
      </c>
    </row>
    <row r="63" spans="1:18" x14ac:dyDescent="0.35">
      <c r="A63" s="49" t="s">
        <v>34</v>
      </c>
      <c r="B63" s="66">
        <f t="shared" ref="B63:Q63" si="13">B33/B$51</f>
        <v>0.41561788971501051</v>
      </c>
      <c r="C63" s="15">
        <f t="shared" si="13"/>
        <v>0.2488379255749931</v>
      </c>
      <c r="D63" s="15">
        <f t="shared" si="13"/>
        <v>0.38342068969668774</v>
      </c>
      <c r="E63" s="15">
        <f t="shared" si="13"/>
        <v>2.9468518505546175</v>
      </c>
      <c r="F63" s="15">
        <f t="shared" si="13"/>
        <v>41.927596850035542</v>
      </c>
      <c r="G63" s="15">
        <f t="shared" si="13"/>
        <v>4.9595525481411729</v>
      </c>
      <c r="H63" s="15">
        <f t="shared" si="13"/>
        <v>2.0487309313886763</v>
      </c>
      <c r="I63" s="15">
        <f t="shared" si="13"/>
        <v>3.1556757511455014</v>
      </c>
      <c r="J63" s="15">
        <f t="shared" si="13"/>
        <v>0.49130843467369961</v>
      </c>
      <c r="K63" s="15">
        <f t="shared" si="13"/>
        <v>1.167929255260832</v>
      </c>
      <c r="L63" s="15">
        <f t="shared" si="13"/>
        <v>0.27389161328398626</v>
      </c>
      <c r="M63" s="15">
        <f t="shared" si="13"/>
        <v>0.493205931438634</v>
      </c>
      <c r="N63" s="15">
        <f t="shared" si="13"/>
        <v>0.48772148927729286</v>
      </c>
      <c r="O63" s="15">
        <f t="shared" si="13"/>
        <v>0.61073855788080833</v>
      </c>
      <c r="P63" s="15">
        <f t="shared" si="13"/>
        <v>0.83977538149300557</v>
      </c>
      <c r="Q63" s="15">
        <f t="shared" si="13"/>
        <v>0.78916272553597855</v>
      </c>
      <c r="R63" s="58">
        <f t="shared" si="9"/>
        <v>20.465155383589618</v>
      </c>
    </row>
    <row r="64" spans="1:18" x14ac:dyDescent="0.35">
      <c r="A64" s="49" t="s">
        <v>35</v>
      </c>
      <c r="B64" s="66">
        <f t="shared" ref="B64:Q64" si="14">B34/B$51</f>
        <v>0.76829829552824125</v>
      </c>
      <c r="C64" s="15">
        <f t="shared" si="14"/>
        <v>0.20548525580268631</v>
      </c>
      <c r="D64" s="15">
        <f t="shared" si="14"/>
        <v>0.40285548779653002</v>
      </c>
      <c r="E64" s="15">
        <f t="shared" si="14"/>
        <v>2.6129146830952452</v>
      </c>
      <c r="F64" s="15">
        <f t="shared" si="14"/>
        <v>42.951157054098687</v>
      </c>
      <c r="G64" s="15">
        <f t="shared" si="14"/>
        <v>6.0054159578500537</v>
      </c>
      <c r="H64" s="15">
        <f t="shared" si="14"/>
        <v>1.9438977482666269</v>
      </c>
      <c r="I64" s="15">
        <f t="shared" si="14"/>
        <v>1.6394139615332277</v>
      </c>
      <c r="J64" s="15">
        <f t="shared" si="14"/>
        <v>0.64852705129069843</v>
      </c>
      <c r="K64" s="15">
        <f t="shared" si="14"/>
        <v>1.2746519686775031</v>
      </c>
      <c r="L64" s="15">
        <f t="shared" si="14"/>
        <v>0.37665906179205433</v>
      </c>
      <c r="M64" s="15">
        <f t="shared" si="14"/>
        <v>0.48348370868770968</v>
      </c>
      <c r="N64" s="15">
        <f t="shared" si="14"/>
        <v>0.54745041139718242</v>
      </c>
      <c r="O64" s="15">
        <f t="shared" si="14"/>
        <v>0.43469561508743559</v>
      </c>
      <c r="P64" s="15">
        <f t="shared" si="14"/>
        <v>0.70790477116668082</v>
      </c>
      <c r="Q64" s="15">
        <f t="shared" si="14"/>
        <v>0.60355637505660531</v>
      </c>
      <c r="R64" s="58">
        <f t="shared" si="9"/>
        <v>22.095378778229577</v>
      </c>
    </row>
    <row r="65" spans="1:18" x14ac:dyDescent="0.35">
      <c r="A65" s="49" t="s">
        <v>36</v>
      </c>
      <c r="B65" s="66">
        <f t="shared" ref="B65:Q65" si="15">B35/B$51</f>
        <v>0.22806151151734688</v>
      </c>
      <c r="C65" s="15">
        <f t="shared" si="15"/>
        <v>0.18492873157485823</v>
      </c>
      <c r="D65" s="15">
        <f t="shared" si="15"/>
        <v>0.29803709073061857</v>
      </c>
      <c r="E65" s="15">
        <f t="shared" si="15"/>
        <v>2.3210544686618775</v>
      </c>
      <c r="F65" s="15">
        <f t="shared" si="15"/>
        <v>40.166344240232419</v>
      </c>
      <c r="G65" s="15">
        <f t="shared" si="15"/>
        <v>10.014481106823524</v>
      </c>
      <c r="H65" s="15">
        <f t="shared" si="15"/>
        <v>2.8725026374822953</v>
      </c>
      <c r="I65" s="15">
        <f t="shared" si="15"/>
        <v>2.2111197439999093</v>
      </c>
      <c r="J65" s="15">
        <f t="shared" si="15"/>
        <v>0.63180245623278841</v>
      </c>
      <c r="K65" s="15">
        <f t="shared" si="15"/>
        <v>0.99113262487731157</v>
      </c>
      <c r="L65" s="15">
        <f t="shared" si="15"/>
        <v>0.51091320170282062</v>
      </c>
      <c r="M65" s="15">
        <f t="shared" si="15"/>
        <v>0.45492053950047517</v>
      </c>
      <c r="N65" s="15">
        <f t="shared" si="15"/>
        <v>0.42519309321610144</v>
      </c>
      <c r="O65" s="15">
        <f t="shared" si="15"/>
        <v>0.29912024867559367</v>
      </c>
      <c r="P65" s="15">
        <f t="shared" si="15"/>
        <v>0.48467036303310596</v>
      </c>
      <c r="Q65" s="15">
        <f t="shared" si="15"/>
        <v>0.56550150753135098</v>
      </c>
      <c r="R65" s="58">
        <f t="shared" si="9"/>
        <v>13.983048689360858</v>
      </c>
    </row>
    <row r="66" spans="1:18" x14ac:dyDescent="0.35">
      <c r="A66" s="49" t="s">
        <v>37</v>
      </c>
      <c r="B66" s="66">
        <f t="shared" ref="B66:Q66" si="16">B36/B$51</f>
        <v>0.5614506007184199</v>
      </c>
      <c r="C66" s="15">
        <f t="shared" si="16"/>
        <v>0.17453644833601187</v>
      </c>
      <c r="D66" s="15">
        <f t="shared" si="16"/>
        <v>0.63603214358458038</v>
      </c>
      <c r="E66" s="15">
        <f t="shared" si="16"/>
        <v>2.8349220497189473</v>
      </c>
      <c r="F66" s="15">
        <f t="shared" si="16"/>
        <v>39.355891299694498</v>
      </c>
      <c r="G66" s="15">
        <f t="shared" si="16"/>
        <v>12.021230904371709</v>
      </c>
      <c r="H66" s="15">
        <f t="shared" si="16"/>
        <v>2.0127186106415031</v>
      </c>
      <c r="I66" s="15">
        <f t="shared" si="16"/>
        <v>2.844997923037639</v>
      </c>
      <c r="J66" s="15">
        <f t="shared" si="16"/>
        <v>0.92781034953578956</v>
      </c>
      <c r="K66" s="15">
        <f t="shared" si="16"/>
        <v>0.99799181462359587</v>
      </c>
      <c r="L66" s="15">
        <f t="shared" si="16"/>
        <v>0.42468363056256775</v>
      </c>
      <c r="M66" s="15">
        <f t="shared" si="16"/>
        <v>0.25393739735967824</v>
      </c>
      <c r="N66" s="15">
        <f t="shared" si="16"/>
        <v>0.39019192875423925</v>
      </c>
      <c r="O66" s="15">
        <f t="shared" si="16"/>
        <v>0.3775992317891172</v>
      </c>
      <c r="P66" s="15">
        <f t="shared" si="16"/>
        <v>0.60927945751929025</v>
      </c>
      <c r="Q66" s="15">
        <f t="shared" si="16"/>
        <v>0.45258075850038776</v>
      </c>
      <c r="R66" s="58">
        <f t="shared" si="9"/>
        <v>19.553598347834029</v>
      </c>
    </row>
    <row r="67" spans="1:18" x14ac:dyDescent="0.35">
      <c r="A67" s="49" t="s">
        <v>38</v>
      </c>
      <c r="B67" s="66">
        <f t="shared" ref="B67:Q67" si="17">B37/B$51</f>
        <v>0.14205770938545659</v>
      </c>
      <c r="C67" s="15">
        <f t="shared" si="17"/>
        <v>0.20461743338559818</v>
      </c>
      <c r="D67" s="15">
        <f t="shared" si="17"/>
        <v>0.39669393190875779</v>
      </c>
      <c r="E67" s="15">
        <f t="shared" si="17"/>
        <v>3.2207927756213497</v>
      </c>
      <c r="F67" s="15">
        <f t="shared" si="17"/>
        <v>45.279812435703384</v>
      </c>
      <c r="G67" s="15">
        <f t="shared" si="17"/>
        <v>6.6586675945431057</v>
      </c>
      <c r="H67" s="15">
        <f t="shared" si="17"/>
        <v>2.4728552383202933</v>
      </c>
      <c r="I67" s="15">
        <f t="shared" si="17"/>
        <v>2.3291064665564218</v>
      </c>
      <c r="J67" s="15">
        <f t="shared" si="17"/>
        <v>0.60876994034521692</v>
      </c>
      <c r="K67" s="15">
        <f t="shared" si="17"/>
        <v>0.64697347580402387</v>
      </c>
      <c r="L67" s="15">
        <f t="shared" si="17"/>
        <v>0.5789189673602666</v>
      </c>
      <c r="M67" s="15">
        <f t="shared" si="17"/>
        <v>0.46814548989879173</v>
      </c>
      <c r="N67" s="15">
        <f t="shared" si="17"/>
        <v>0.40507898877619453</v>
      </c>
      <c r="O67" s="15">
        <f t="shared" si="17"/>
        <v>0.38753840440185766</v>
      </c>
      <c r="P67" s="15">
        <f t="shared" si="17"/>
        <v>0.41787198311027851</v>
      </c>
      <c r="Q67" s="15">
        <f t="shared" si="17"/>
        <v>0.56577015909932271</v>
      </c>
      <c r="R67" s="58">
        <f t="shared" si="9"/>
        <v>18.310741257324896</v>
      </c>
    </row>
    <row r="68" spans="1:18" x14ac:dyDescent="0.35">
      <c r="A68" s="48" t="s">
        <v>39</v>
      </c>
      <c r="B68" s="21">
        <f t="shared" ref="B68:Q68" si="18">B38/B$51</f>
        <v>0.31896363030847114</v>
      </c>
      <c r="C68" s="4">
        <f t="shared" si="18"/>
        <v>0.3434920509800008</v>
      </c>
      <c r="D68" s="4">
        <f t="shared" si="18"/>
        <v>0.50458428177448755</v>
      </c>
      <c r="E68" s="4">
        <f t="shared" si="18"/>
        <v>5.9971916961432523</v>
      </c>
      <c r="F68" s="4">
        <f t="shared" si="18"/>
        <v>65.890489694080841</v>
      </c>
      <c r="G68" s="4">
        <f t="shared" si="18"/>
        <v>8.2474591378732711</v>
      </c>
      <c r="H68" s="4">
        <f t="shared" si="18"/>
        <v>3.0594456009751219</v>
      </c>
      <c r="I68" s="4">
        <f t="shared" si="18"/>
        <v>3.8880690896258652</v>
      </c>
      <c r="J68" s="4">
        <f t="shared" si="18"/>
        <v>1.1914669691860733</v>
      </c>
      <c r="K68" s="4">
        <f t="shared" si="18"/>
        <v>2.250725371755439</v>
      </c>
      <c r="L68" s="4">
        <f t="shared" si="18"/>
        <v>0.47339822013448812</v>
      </c>
      <c r="M68" s="4">
        <f t="shared" si="18"/>
        <v>1.0733948694655679</v>
      </c>
      <c r="N68" s="4">
        <f t="shared" si="18"/>
        <v>0.72661321790241862</v>
      </c>
      <c r="O68" s="4">
        <f t="shared" si="18"/>
        <v>0.75453658937702683</v>
      </c>
      <c r="P68" s="4">
        <f t="shared" si="18"/>
        <v>0.758036947594386</v>
      </c>
      <c r="Q68" s="4">
        <f t="shared" si="18"/>
        <v>0.85255131291060826</v>
      </c>
      <c r="R68" s="56">
        <f t="shared" si="9"/>
        <v>21.536741713295996</v>
      </c>
    </row>
    <row r="69" spans="1:18" x14ac:dyDescent="0.35">
      <c r="A69" s="48" t="s">
        <v>40</v>
      </c>
      <c r="B69" s="21"/>
      <c r="C69" s="4">
        <f t="shared" ref="C69:Q69" si="19">C39/C$51</f>
        <v>0.35548899583752142</v>
      </c>
      <c r="D69" s="4">
        <f t="shared" si="19"/>
        <v>0.62625542871572482</v>
      </c>
      <c r="E69" s="4">
        <f t="shared" si="19"/>
        <v>5.1447128805253337</v>
      </c>
      <c r="F69" s="4">
        <f t="shared" si="19"/>
        <v>85.673565331342715</v>
      </c>
      <c r="G69" s="4">
        <f t="shared" si="19"/>
        <v>13.385240382920902</v>
      </c>
      <c r="H69" s="4">
        <f t="shared" si="19"/>
        <v>3.6605498734509725</v>
      </c>
      <c r="I69" s="4">
        <f t="shared" si="19"/>
        <v>3.7859246082437625</v>
      </c>
      <c r="J69" s="4">
        <f t="shared" si="19"/>
        <v>1.2538084662071327</v>
      </c>
      <c r="K69" s="4">
        <f t="shared" si="19"/>
        <v>2.0726533542285033</v>
      </c>
      <c r="L69" s="4">
        <f t="shared" si="19"/>
        <v>0.53968198107548448</v>
      </c>
      <c r="M69" s="4">
        <f t="shared" si="19"/>
        <v>0.95098063223717644</v>
      </c>
      <c r="N69" s="4">
        <f t="shared" si="19"/>
        <v>0.8594145391629785</v>
      </c>
      <c r="O69" s="4">
        <f t="shared" si="19"/>
        <v>0.91270100509308738</v>
      </c>
      <c r="P69" s="4">
        <f t="shared" si="19"/>
        <v>0.84629546494805874</v>
      </c>
      <c r="Q69" s="4">
        <f t="shared" si="19"/>
        <v>0.83818875419974359</v>
      </c>
      <c r="R69" s="56">
        <f t="shared" si="9"/>
        <v>23.404561689682488</v>
      </c>
    </row>
    <row r="70" spans="1:18" x14ac:dyDescent="0.35">
      <c r="A70" s="48" t="s">
        <v>41</v>
      </c>
      <c r="B70" s="21">
        <f t="shared" ref="B70:Q70" si="20">B40/B$51</f>
        <v>0.34298631896505843</v>
      </c>
      <c r="C70" s="4">
        <f t="shared" si="20"/>
        <v>0.3696843635836673</v>
      </c>
      <c r="D70" s="4">
        <f t="shared" si="20"/>
        <v>0.41713332496387862</v>
      </c>
      <c r="E70" s="4">
        <f t="shared" si="20"/>
        <v>4.9367712014971792</v>
      </c>
      <c r="F70" s="4">
        <f t="shared" si="20"/>
        <v>71.599660884208575</v>
      </c>
      <c r="G70" s="4">
        <f t="shared" si="20"/>
        <v>12.669796050601798</v>
      </c>
      <c r="H70" s="4">
        <f t="shared" si="20"/>
        <v>4.1671651176471975</v>
      </c>
      <c r="I70" s="4">
        <f t="shared" si="20"/>
        <v>3.915060851145709</v>
      </c>
      <c r="J70" s="4">
        <f t="shared" si="20"/>
        <v>1.1838586457189668</v>
      </c>
      <c r="K70" s="4">
        <f t="shared" si="20"/>
        <v>1.66764514468144</v>
      </c>
      <c r="L70" s="4">
        <f t="shared" si="20"/>
        <v>0.56330999865185116</v>
      </c>
      <c r="M70" s="4">
        <f t="shared" si="20"/>
        <v>0.70481872931840328</v>
      </c>
      <c r="N70" s="4">
        <f t="shared" si="20"/>
        <v>0.70392396792813627</v>
      </c>
      <c r="O70" s="4">
        <f t="shared" si="20"/>
        <v>0.83669020188523902</v>
      </c>
      <c r="P70" s="4">
        <f t="shared" si="20"/>
        <v>1.0804472042346469</v>
      </c>
      <c r="Q70" s="4">
        <f t="shared" si="20"/>
        <v>1.0071615583766669</v>
      </c>
      <c r="R70" s="56">
        <f t="shared" si="9"/>
        <v>17.181863176238647</v>
      </c>
    </row>
    <row r="71" spans="1:18" x14ac:dyDescent="0.35">
      <c r="A71" s="48" t="s">
        <v>42</v>
      </c>
      <c r="B71" s="21">
        <f t="shared" ref="B71:Q71" si="21">B41/B$51</f>
        <v>0.36349762958660764</v>
      </c>
      <c r="C71" s="4">
        <f t="shared" si="21"/>
        <v>0.39020719307478757</v>
      </c>
      <c r="D71" s="4">
        <f t="shared" si="21"/>
        <v>0.41734669239352751</v>
      </c>
      <c r="E71" s="4">
        <f t="shared" si="21"/>
        <v>4.9180419099902668</v>
      </c>
      <c r="F71" s="4">
        <f t="shared" si="21"/>
        <v>78.826793633871631</v>
      </c>
      <c r="G71" s="4">
        <f t="shared" si="21"/>
        <v>10.495876809956748</v>
      </c>
      <c r="H71" s="4">
        <f t="shared" si="21"/>
        <v>4.743091728685342</v>
      </c>
      <c r="I71" s="4">
        <f t="shared" si="21"/>
        <v>2.2245051633525068</v>
      </c>
      <c r="J71" s="4">
        <f t="shared" si="21"/>
        <v>1.2846140185511745</v>
      </c>
      <c r="K71" s="4">
        <f t="shared" si="21"/>
        <v>1.7884738213284972</v>
      </c>
      <c r="L71" s="4">
        <f t="shared" si="21"/>
        <v>0.44651345751326821</v>
      </c>
      <c r="M71" s="4">
        <f t="shared" si="21"/>
        <v>0.78975374025729184</v>
      </c>
      <c r="N71" s="4">
        <f t="shared" si="21"/>
        <v>0.61018863094587394</v>
      </c>
      <c r="O71" s="4">
        <f t="shared" si="21"/>
        <v>0.81513653776193973</v>
      </c>
      <c r="P71" s="4">
        <f t="shared" si="21"/>
        <v>1.0359582017073377</v>
      </c>
      <c r="Q71" s="4">
        <f t="shared" si="21"/>
        <v>0.77345726964331407</v>
      </c>
      <c r="R71" s="56">
        <f t="shared" si="9"/>
        <v>16.619285087223119</v>
      </c>
    </row>
    <row r="72" spans="1:18" x14ac:dyDescent="0.35">
      <c r="A72" s="48" t="s">
        <v>43</v>
      </c>
      <c r="B72" s="21">
        <f t="shared" ref="B72:Q72" si="22">B42/B$51</f>
        <v>0.30092707639250155</v>
      </c>
      <c r="C72" s="4">
        <f t="shared" si="22"/>
        <v>0.43116677674712239</v>
      </c>
      <c r="D72" s="4">
        <f t="shared" si="22"/>
        <v>0.448397286307606</v>
      </c>
      <c r="E72" s="4">
        <f t="shared" si="22"/>
        <v>4.6015796835997413</v>
      </c>
      <c r="F72" s="4">
        <f t="shared" si="22"/>
        <v>70.670848052553723</v>
      </c>
      <c r="G72" s="4">
        <f t="shared" si="22"/>
        <v>5.6564841323676571</v>
      </c>
      <c r="H72" s="4">
        <f t="shared" si="22"/>
        <v>3.43628771379923</v>
      </c>
      <c r="I72" s="4">
        <f t="shared" si="22"/>
        <v>1.9815891995144133</v>
      </c>
      <c r="J72" s="4">
        <f t="shared" si="22"/>
        <v>1.0275211142260694</v>
      </c>
      <c r="K72" s="4">
        <f t="shared" si="22"/>
        <v>2.6142499851866621</v>
      </c>
      <c r="L72" s="4">
        <f t="shared" si="22"/>
        <v>0.60929506919442833</v>
      </c>
      <c r="M72" s="4">
        <f t="shared" si="22"/>
        <v>0.90806343570468451</v>
      </c>
      <c r="N72" s="4">
        <f t="shared" si="22"/>
        <v>0.74412459645386675</v>
      </c>
      <c r="O72" s="4">
        <f t="shared" si="22"/>
        <v>0.71725136237522125</v>
      </c>
      <c r="P72" s="4">
        <f t="shared" si="22"/>
        <v>0.90169801876606681</v>
      </c>
      <c r="Q72" s="4">
        <f t="shared" si="22"/>
        <v>0.92220462217207966</v>
      </c>
      <c r="R72" s="56">
        <f t="shared" si="9"/>
        <v>20.566045086608476</v>
      </c>
    </row>
    <row r="73" spans="1:18" x14ac:dyDescent="0.35">
      <c r="A73" s="49" t="s">
        <v>44</v>
      </c>
      <c r="B73" s="66">
        <f t="shared" ref="B73:Q73" si="23">B43/B$51</f>
        <v>0.41627456836868265</v>
      </c>
      <c r="C73" s="15">
        <f t="shared" si="23"/>
        <v>0.32076213985515262</v>
      </c>
      <c r="D73" s="15">
        <f t="shared" si="23"/>
        <v>0.75851537053008788</v>
      </c>
      <c r="E73" s="15">
        <f t="shared" si="23"/>
        <v>5.452422109180084</v>
      </c>
      <c r="F73" s="15">
        <f t="shared" si="23"/>
        <v>53.373378740361595</v>
      </c>
      <c r="G73" s="15">
        <f t="shared" si="23"/>
        <v>4.8374414107859778</v>
      </c>
      <c r="H73" s="15">
        <f t="shared" si="23"/>
        <v>2.4366536324845751</v>
      </c>
      <c r="I73" s="15">
        <f t="shared" si="23"/>
        <v>0.98403658980766329</v>
      </c>
      <c r="J73" s="15">
        <f t="shared" si="23"/>
        <v>1.4088998328712812</v>
      </c>
      <c r="K73" s="15">
        <f t="shared" si="23"/>
        <v>1.1612586068464563</v>
      </c>
      <c r="L73" s="15">
        <f t="shared" si="23"/>
        <v>0.65022819414821798</v>
      </c>
      <c r="M73" s="15">
        <f t="shared" si="23"/>
        <v>0.68319414260195677</v>
      </c>
      <c r="N73" s="15">
        <f t="shared" si="23"/>
        <v>0.69013305420618909</v>
      </c>
      <c r="O73" s="15">
        <f t="shared" si="23"/>
        <v>0.58525902639690941</v>
      </c>
      <c r="P73" s="15">
        <f t="shared" si="23"/>
        <v>0.76231396224722481</v>
      </c>
      <c r="Q73" s="15">
        <f t="shared" si="23"/>
        <v>0.70286794907612782</v>
      </c>
      <c r="R73" s="58">
        <f t="shared" si="9"/>
        <v>21.904376571543541</v>
      </c>
    </row>
    <row r="74" spans="1:18" x14ac:dyDescent="0.35">
      <c r="A74" s="49" t="s">
        <v>45</v>
      </c>
      <c r="B74" s="66">
        <f t="shared" ref="B74:Q74" si="24">B44/B$51</f>
        <v>0.2034893830224879</v>
      </c>
      <c r="C74" s="15">
        <f t="shared" si="24"/>
        <v>0.41823225227948774</v>
      </c>
      <c r="D74" s="15">
        <f t="shared" si="24"/>
        <v>0.5424881293930861</v>
      </c>
      <c r="E74" s="15">
        <f t="shared" si="24"/>
        <v>5.6017750828739219</v>
      </c>
      <c r="F74" s="15">
        <f t="shared" si="24"/>
        <v>44.900939222332291</v>
      </c>
      <c r="G74" s="15">
        <f t="shared" si="24"/>
        <v>4.7020516189319528</v>
      </c>
      <c r="H74" s="15">
        <f t="shared" si="24"/>
        <v>3.7084884083783889</v>
      </c>
      <c r="I74" s="15">
        <f t="shared" si="24"/>
        <v>2.4096026694485557</v>
      </c>
      <c r="J74" s="15">
        <f t="shared" si="24"/>
        <v>1.3331348789116921</v>
      </c>
      <c r="K74" s="15">
        <f t="shared" si="24"/>
        <v>1.2616649636146406</v>
      </c>
      <c r="L74" s="15">
        <f t="shared" si="24"/>
        <v>0.70714006995601442</v>
      </c>
      <c r="M74" s="15">
        <f t="shared" si="24"/>
        <v>0.61461914324781053</v>
      </c>
      <c r="N74" s="15">
        <f t="shared" si="24"/>
        <v>0.87158521885994522</v>
      </c>
      <c r="O74" s="15">
        <f t="shared" si="24"/>
        <v>0.57489579418501502</v>
      </c>
      <c r="P74" s="15">
        <f t="shared" si="24"/>
        <v>0.73930450376715562</v>
      </c>
      <c r="Q74" s="15">
        <f t="shared" si="24"/>
        <v>0.85983558796355541</v>
      </c>
      <c r="R74" s="58">
        <f t="shared" si="9"/>
        <v>12.107612125978338</v>
      </c>
    </row>
    <row r="75" spans="1:18" x14ac:dyDescent="0.35">
      <c r="A75" s="49" t="s">
        <v>46</v>
      </c>
      <c r="B75" s="66">
        <f t="shared" ref="B75:Q75" si="25">B45/B$51</f>
        <v>0.34991903459083873</v>
      </c>
      <c r="C75" s="15">
        <f t="shared" si="25"/>
        <v>0.45008563036235355</v>
      </c>
      <c r="D75" s="15">
        <f t="shared" si="25"/>
        <v>0.64622280841316282</v>
      </c>
      <c r="E75" s="15">
        <f t="shared" si="25"/>
        <v>4.2706521740323895</v>
      </c>
      <c r="F75" s="15">
        <f t="shared" si="25"/>
        <v>41.170682025334237</v>
      </c>
      <c r="G75" s="15">
        <f t="shared" si="25"/>
        <v>3.1480401379923433</v>
      </c>
      <c r="H75" s="15">
        <f t="shared" si="25"/>
        <v>2.4508042998894126</v>
      </c>
      <c r="I75" s="15">
        <f t="shared" si="25"/>
        <v>1.2625601757817602</v>
      </c>
      <c r="J75" s="15">
        <f t="shared" si="25"/>
        <v>0.71189567642591944</v>
      </c>
      <c r="K75" s="15">
        <f t="shared" si="25"/>
        <v>0.7413924551948502</v>
      </c>
      <c r="L75" s="15">
        <f t="shared" si="25"/>
        <v>0.65994325125330133</v>
      </c>
      <c r="M75" s="15">
        <f t="shared" si="25"/>
        <v>0.65208624371533297</v>
      </c>
      <c r="N75" s="15">
        <f t="shared" si="25"/>
        <v>0.70159250000888385</v>
      </c>
      <c r="O75" s="15">
        <f t="shared" si="25"/>
        <v>0.51029236185357485</v>
      </c>
      <c r="P75" s="15">
        <f t="shared" si="25"/>
        <v>0.82111234790102627</v>
      </c>
      <c r="Q75" s="15">
        <f t="shared" si="25"/>
        <v>0.82282295189760191</v>
      </c>
      <c r="R75" s="58">
        <f t="shared" si="9"/>
        <v>16.798845190206325</v>
      </c>
    </row>
    <row r="76" spans="1:18" x14ac:dyDescent="0.35">
      <c r="A76" s="49" t="s">
        <v>47</v>
      </c>
      <c r="B76" s="66">
        <f t="shared" ref="B76:Q76" si="26">B46/B$51</f>
        <v>0.1748762647562189</v>
      </c>
      <c r="C76" s="15">
        <f t="shared" si="26"/>
        <v>0.29789016162987553</v>
      </c>
      <c r="D76" s="15">
        <f t="shared" si="26"/>
        <v>0.52939583923558331</v>
      </c>
      <c r="E76" s="15">
        <f t="shared" si="26"/>
        <v>4.618308862036633</v>
      </c>
      <c r="F76" s="15">
        <f t="shared" si="26"/>
        <v>47.028556146140147</v>
      </c>
      <c r="G76" s="15">
        <f t="shared" si="26"/>
        <v>3.4905358502172099</v>
      </c>
      <c r="H76" s="15">
        <f t="shared" si="26"/>
        <v>3.7948646376948729</v>
      </c>
      <c r="I76" s="15">
        <f t="shared" si="26"/>
        <v>2.0635620596580697</v>
      </c>
      <c r="J76" s="15">
        <f t="shared" si="26"/>
        <v>1.5674354514431845</v>
      </c>
      <c r="K76" s="15">
        <f t="shared" si="26"/>
        <v>1.5219484239747836</v>
      </c>
      <c r="L76" s="15">
        <f t="shared" si="26"/>
        <v>0.84654870002199345</v>
      </c>
      <c r="M76" s="15">
        <f t="shared" si="26"/>
        <v>0.89145169447386785</v>
      </c>
      <c r="N76" s="15">
        <f t="shared" si="26"/>
        <v>0.86201396812652009</v>
      </c>
      <c r="O76" s="15">
        <f t="shared" si="26"/>
        <v>0.5603942086176964</v>
      </c>
      <c r="P76" s="15">
        <f t="shared" si="26"/>
        <v>0.89407382875383612</v>
      </c>
      <c r="Q76" s="15">
        <f t="shared" si="26"/>
        <v>0.6778940177866225</v>
      </c>
      <c r="R76" s="58">
        <f t="shared" si="9"/>
        <v>12.392683438296986</v>
      </c>
    </row>
    <row r="77" spans="1:18" ht="15" thickBot="1" x14ac:dyDescent="0.4">
      <c r="A77" s="49" t="s">
        <v>48</v>
      </c>
      <c r="B77" s="67">
        <f t="shared" ref="B77:Q77" si="27">B47/B$51</f>
        <v>0.24512700874618065</v>
      </c>
      <c r="C77" s="68">
        <f t="shared" si="27"/>
        <v>0.33923943805745327</v>
      </c>
      <c r="D77" s="68">
        <f t="shared" si="27"/>
        <v>0.52296132999180223</v>
      </c>
      <c r="E77" s="68">
        <f t="shared" si="27"/>
        <v>4.2735977043307809</v>
      </c>
      <c r="F77" s="68">
        <f t="shared" si="27"/>
        <v>48.539741836663737</v>
      </c>
      <c r="G77" s="68">
        <f t="shared" si="27"/>
        <v>4.4327940962218282</v>
      </c>
      <c r="H77" s="68">
        <f t="shared" si="27"/>
        <v>3.3955697316334335</v>
      </c>
      <c r="I77" s="68">
        <f t="shared" si="27"/>
        <v>1.0752748055575327</v>
      </c>
      <c r="J77" s="68">
        <f t="shared" si="27"/>
        <v>1.1264119826164669</v>
      </c>
      <c r="K77" s="68">
        <f t="shared" si="27"/>
        <v>2.0874671896428203</v>
      </c>
      <c r="L77" s="68">
        <f t="shared" si="27"/>
        <v>0.63420037146188524</v>
      </c>
      <c r="M77" s="68">
        <f t="shared" si="27"/>
        <v>0.79542034508953263</v>
      </c>
      <c r="N77" s="68">
        <f t="shared" si="27"/>
        <v>0.73883071377430132</v>
      </c>
      <c r="O77" s="68">
        <f t="shared" si="27"/>
        <v>0.52328712436917035</v>
      </c>
      <c r="P77" s="68">
        <f t="shared" si="27"/>
        <v>0.65175638044422279</v>
      </c>
      <c r="Q77" s="68">
        <f t="shared" si="27"/>
        <v>0.79027014964603148</v>
      </c>
      <c r="R77" s="61">
        <f>F77/H77</f>
        <v>14.295021358113523</v>
      </c>
    </row>
    <row r="79" spans="1:18" ht="21" x14ac:dyDescent="0.5">
      <c r="A79" s="69" t="s">
        <v>31</v>
      </c>
      <c r="B79" s="69"/>
      <c r="C79" s="69"/>
      <c r="D79" s="69"/>
      <c r="E79" s="69"/>
      <c r="F79" s="69"/>
      <c r="G79" s="69"/>
      <c r="H79" s="69"/>
      <c r="I79" s="69"/>
      <c r="J79" s="69"/>
      <c r="K79" s="69"/>
      <c r="L79" s="69"/>
      <c r="M79" s="69"/>
      <c r="N79" s="69"/>
      <c r="O79" s="69"/>
      <c r="P79" s="69"/>
      <c r="Q79" s="69"/>
    </row>
    <row r="80" spans="1:18" x14ac:dyDescent="0.35">
      <c r="A80" s="34" t="s">
        <v>51</v>
      </c>
      <c r="B80" s="30" t="s">
        <v>50</v>
      </c>
      <c r="C80" s="31" t="s">
        <v>16</v>
      </c>
      <c r="D80" s="31" t="s">
        <v>17</v>
      </c>
      <c r="E80" s="31" t="s">
        <v>18</v>
      </c>
      <c r="F80" s="31" t="s">
        <v>19</v>
      </c>
      <c r="G80" s="31" t="s">
        <v>20</v>
      </c>
      <c r="H80" s="31" t="s">
        <v>21</v>
      </c>
      <c r="I80" s="31" t="s">
        <v>22</v>
      </c>
      <c r="J80" s="31" t="s">
        <v>23</v>
      </c>
      <c r="K80" s="31" t="s">
        <v>24</v>
      </c>
      <c r="L80" s="31" t="s">
        <v>25</v>
      </c>
      <c r="M80" s="31" t="s">
        <v>26</v>
      </c>
      <c r="N80" s="31" t="s">
        <v>27</v>
      </c>
      <c r="O80" s="31" t="s">
        <v>28</v>
      </c>
      <c r="P80" s="31" t="s">
        <v>29</v>
      </c>
      <c r="Q80" s="31" t="s">
        <v>30</v>
      </c>
      <c r="R80" s="47" t="s">
        <v>71</v>
      </c>
    </row>
    <row r="81" spans="1:18" x14ac:dyDescent="0.35">
      <c r="A81" s="13" t="s">
        <v>3</v>
      </c>
      <c r="B81" s="5">
        <f t="shared" ref="B81:Q81" si="28">AVERAGE(B58:B62)</f>
        <v>1</v>
      </c>
      <c r="C81" s="10">
        <f t="shared" si="28"/>
        <v>1.0000000000000002</v>
      </c>
      <c r="D81" s="10">
        <f t="shared" si="28"/>
        <v>1</v>
      </c>
      <c r="E81" s="10">
        <f t="shared" si="28"/>
        <v>1</v>
      </c>
      <c r="F81" s="10">
        <f t="shared" si="28"/>
        <v>1</v>
      </c>
      <c r="G81" s="10">
        <f t="shared" si="28"/>
        <v>1</v>
      </c>
      <c r="H81" s="10">
        <f t="shared" si="28"/>
        <v>0.99999999999999989</v>
      </c>
      <c r="I81" s="10">
        <f t="shared" si="28"/>
        <v>1</v>
      </c>
      <c r="J81" s="10">
        <f t="shared" si="28"/>
        <v>1</v>
      </c>
      <c r="K81" s="10">
        <f t="shared" si="28"/>
        <v>1.0000000000000004</v>
      </c>
      <c r="L81" s="10">
        <f t="shared" si="28"/>
        <v>1.0000000000000002</v>
      </c>
      <c r="M81" s="10">
        <f t="shared" si="28"/>
        <v>1.0000000000000002</v>
      </c>
      <c r="N81" s="10">
        <f t="shared" si="28"/>
        <v>1</v>
      </c>
      <c r="O81" s="10">
        <f t="shared" si="28"/>
        <v>1</v>
      </c>
      <c r="P81" s="10">
        <f t="shared" si="28"/>
        <v>1</v>
      </c>
      <c r="Q81" s="10">
        <f t="shared" si="28"/>
        <v>1</v>
      </c>
      <c r="R81" s="3">
        <f>F81/H81</f>
        <v>1</v>
      </c>
    </row>
    <row r="82" spans="1:18" x14ac:dyDescent="0.35">
      <c r="A82" s="14" t="s">
        <v>7</v>
      </c>
      <c r="B82" s="11">
        <f t="shared" ref="B82:Q82" si="29">AVERAGE(B63:B67)</f>
        <v>0.42309720137289508</v>
      </c>
      <c r="C82" s="12">
        <f t="shared" si="29"/>
        <v>0.20368115893482952</v>
      </c>
      <c r="D82" s="12">
        <f t="shared" si="29"/>
        <v>0.42340786874343489</v>
      </c>
      <c r="E82" s="12">
        <f t="shared" si="29"/>
        <v>2.7873071655304074</v>
      </c>
      <c r="F82" s="12">
        <f t="shared" si="29"/>
        <v>41.936160375952902</v>
      </c>
      <c r="G82" s="12">
        <f t="shared" si="29"/>
        <v>7.9318696223459124</v>
      </c>
      <c r="H82" s="12">
        <f t="shared" si="29"/>
        <v>2.270141033219879</v>
      </c>
      <c r="I82" s="12">
        <f t="shared" si="29"/>
        <v>2.4360627692545398</v>
      </c>
      <c r="J82" s="12">
        <f t="shared" si="29"/>
        <v>0.66164364641563855</v>
      </c>
      <c r="K82" s="12">
        <f t="shared" si="29"/>
        <v>1.0157358278486532</v>
      </c>
      <c r="L82" s="12">
        <f t="shared" si="29"/>
        <v>0.43301329494033902</v>
      </c>
      <c r="M82" s="12">
        <f t="shared" si="29"/>
        <v>0.43073861337705771</v>
      </c>
      <c r="N82" s="12">
        <f t="shared" si="29"/>
        <v>0.45112718228420212</v>
      </c>
      <c r="O82" s="12">
        <f t="shared" si="29"/>
        <v>0.42193841156696249</v>
      </c>
      <c r="P82" s="12">
        <f t="shared" si="29"/>
        <v>0.61190039126447227</v>
      </c>
      <c r="Q82" s="12">
        <f t="shared" si="29"/>
        <v>0.59531430514472905</v>
      </c>
      <c r="R82" s="6">
        <f t="shared" ref="R82:R84" si="30">F82/H82</f>
        <v>18.472931752822554</v>
      </c>
    </row>
    <row r="83" spans="1:18" x14ac:dyDescent="0.35">
      <c r="A83" s="13" t="s">
        <v>8</v>
      </c>
      <c r="B83" s="5">
        <f t="shared" ref="B83:Q83" si="31">AVERAGE(B68:B72)</f>
        <v>0.33159366381315969</v>
      </c>
      <c r="C83" s="10">
        <f t="shared" si="31"/>
        <v>0.37800787604461988</v>
      </c>
      <c r="D83" s="10">
        <f t="shared" si="31"/>
        <v>0.48274340283104494</v>
      </c>
      <c r="E83" s="10">
        <f t="shared" si="31"/>
        <v>5.1196594743511543</v>
      </c>
      <c r="F83" s="10">
        <f t="shared" si="31"/>
        <v>74.532271519211491</v>
      </c>
      <c r="G83" s="10">
        <f t="shared" si="31"/>
        <v>10.090971302744077</v>
      </c>
      <c r="H83" s="10">
        <f t="shared" si="31"/>
        <v>3.8133080069115728</v>
      </c>
      <c r="I83" s="10">
        <f t="shared" si="31"/>
        <v>3.1590297823764515</v>
      </c>
      <c r="J83" s="10">
        <f t="shared" si="31"/>
        <v>1.1882538427778833</v>
      </c>
      <c r="K83" s="10">
        <f t="shared" si="31"/>
        <v>2.0787495354361085</v>
      </c>
      <c r="L83" s="10">
        <f t="shared" si="31"/>
        <v>0.52643974531390403</v>
      </c>
      <c r="M83" s="10">
        <f t="shared" si="31"/>
        <v>0.8854022813966248</v>
      </c>
      <c r="N83" s="10">
        <f t="shared" si="31"/>
        <v>0.72885299047865482</v>
      </c>
      <c r="O83" s="10">
        <f t="shared" si="31"/>
        <v>0.80726313929850291</v>
      </c>
      <c r="P83" s="10">
        <f t="shared" si="31"/>
        <v>0.92448716745009918</v>
      </c>
      <c r="Q83" s="10">
        <f t="shared" si="31"/>
        <v>0.87871270346048236</v>
      </c>
      <c r="R83" s="3">
        <f t="shared" si="30"/>
        <v>19.545305908707789</v>
      </c>
    </row>
    <row r="84" spans="1:18" x14ac:dyDescent="0.35">
      <c r="A84" s="14" t="s">
        <v>9</v>
      </c>
      <c r="B84" s="11">
        <f t="shared" ref="B84:Q84" si="32">AVERAGE(B73:B77)</f>
        <v>0.27793725189688179</v>
      </c>
      <c r="C84" s="12">
        <f t="shared" si="32"/>
        <v>0.36524192443686454</v>
      </c>
      <c r="D84" s="12">
        <f t="shared" si="32"/>
        <v>0.59991669551274451</v>
      </c>
      <c r="E84" s="12">
        <f t="shared" si="32"/>
        <v>4.8433511864907617</v>
      </c>
      <c r="F84" s="12">
        <f t="shared" si="32"/>
        <v>47.002659594166403</v>
      </c>
      <c r="G84" s="12">
        <f t="shared" si="32"/>
        <v>4.1221726228298623</v>
      </c>
      <c r="H84" s="12">
        <f t="shared" si="32"/>
        <v>3.1572761420161366</v>
      </c>
      <c r="I84" s="12">
        <f t="shared" si="32"/>
        <v>1.5590072600507163</v>
      </c>
      <c r="J84" s="12">
        <f t="shared" si="32"/>
        <v>1.2295555644537088</v>
      </c>
      <c r="K84" s="12">
        <f t="shared" si="32"/>
        <v>1.3547463278547103</v>
      </c>
      <c r="L84" s="12">
        <f t="shared" si="32"/>
        <v>0.69961211736828255</v>
      </c>
      <c r="M84" s="12">
        <f t="shared" si="32"/>
        <v>0.72735431382570015</v>
      </c>
      <c r="N84" s="12">
        <f t="shared" si="32"/>
        <v>0.77283109099516789</v>
      </c>
      <c r="O84" s="12">
        <f t="shared" si="32"/>
        <v>0.55082570308447321</v>
      </c>
      <c r="P84" s="12">
        <f t="shared" si="32"/>
        <v>0.77371220462269308</v>
      </c>
      <c r="Q84" s="12">
        <f t="shared" si="32"/>
        <v>0.77073813127398794</v>
      </c>
      <c r="R84" s="6">
        <f t="shared" si="30"/>
        <v>14.887091746163195</v>
      </c>
    </row>
  </sheetData>
  <mergeCells count="5">
    <mergeCell ref="A79:Q79"/>
    <mergeCell ref="A1:Q1"/>
    <mergeCell ref="A25:Q25"/>
    <mergeCell ref="A49:Q49"/>
    <mergeCell ref="A56:Q56"/>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B91F36-0C3C-43C6-816A-D3D6C6B44473}">
  <dimension ref="A1:R81"/>
  <sheetViews>
    <sheetView zoomScale="55" zoomScaleNormal="55" workbookViewId="0">
      <selection activeCell="C59" sqref="C59"/>
    </sheetView>
  </sheetViews>
  <sheetFormatPr defaultRowHeight="14.5" x14ac:dyDescent="0.35"/>
  <cols>
    <col min="1" max="1" width="33.54296875" customWidth="1"/>
    <col min="2" max="2" width="12.81640625" customWidth="1"/>
    <col min="3" max="6" width="13.1796875" bestFit="1" customWidth="1"/>
    <col min="7" max="7" width="12.81640625" bestFit="1" customWidth="1"/>
    <col min="8" max="8" width="14.26953125" bestFit="1" customWidth="1"/>
    <col min="9" max="9" width="13.81640625" bestFit="1" customWidth="1"/>
    <col min="10" max="10" width="14.26953125" bestFit="1" customWidth="1"/>
    <col min="11" max="11" width="13.81640625" bestFit="1" customWidth="1"/>
    <col min="12" max="12" width="14.26953125" bestFit="1" customWidth="1"/>
    <col min="13" max="13" width="13.81640625" bestFit="1" customWidth="1"/>
    <col min="14" max="14" width="14.26953125" bestFit="1" customWidth="1"/>
    <col min="15" max="15" width="13.81640625" bestFit="1" customWidth="1"/>
    <col min="16" max="16" width="14.26953125" bestFit="1" customWidth="1"/>
    <col min="17" max="17" width="13.81640625" bestFit="1" customWidth="1"/>
  </cols>
  <sheetData>
    <row r="1" spans="1:18" ht="21" x14ac:dyDescent="0.5">
      <c r="A1" s="69" t="s">
        <v>13</v>
      </c>
      <c r="B1" s="69"/>
      <c r="C1" s="69"/>
      <c r="D1" s="69"/>
      <c r="E1" s="69"/>
      <c r="F1" s="69"/>
      <c r="G1" s="69"/>
      <c r="H1" s="69"/>
      <c r="I1" s="69"/>
      <c r="J1" s="69"/>
      <c r="K1" s="69"/>
      <c r="L1" s="69"/>
      <c r="M1" s="69"/>
      <c r="N1" s="69"/>
      <c r="O1" s="69"/>
      <c r="P1" s="69"/>
      <c r="Q1" s="69"/>
    </row>
    <row r="2" spans="1:18" x14ac:dyDescent="0.35">
      <c r="A2" s="34" t="s">
        <v>51</v>
      </c>
      <c r="B2" s="1" t="s">
        <v>50</v>
      </c>
      <c r="C2" s="31" t="s">
        <v>16</v>
      </c>
      <c r="D2" s="31" t="s">
        <v>17</v>
      </c>
      <c r="E2" s="31" t="s">
        <v>18</v>
      </c>
      <c r="F2" s="31" t="s">
        <v>19</v>
      </c>
      <c r="G2" s="43" t="s">
        <v>20</v>
      </c>
      <c r="H2" s="31" t="s">
        <v>21</v>
      </c>
      <c r="I2" s="31" t="s">
        <v>22</v>
      </c>
      <c r="J2" s="31" t="s">
        <v>23</v>
      </c>
      <c r="K2" s="31" t="s">
        <v>24</v>
      </c>
      <c r="L2" s="31" t="s">
        <v>25</v>
      </c>
      <c r="M2" s="31" t="s">
        <v>26</v>
      </c>
      <c r="N2" s="31" t="s">
        <v>27</v>
      </c>
      <c r="O2" s="31" t="s">
        <v>28</v>
      </c>
      <c r="P2" s="31" t="s">
        <v>29</v>
      </c>
      <c r="Q2" s="31" t="s">
        <v>30</v>
      </c>
      <c r="R2" s="47" t="s">
        <v>71</v>
      </c>
    </row>
    <row r="3" spans="1:18" ht="24" thickBot="1" x14ac:dyDescent="0.4">
      <c r="A3" s="34"/>
      <c r="B3" s="51" t="s">
        <v>0</v>
      </c>
      <c r="C3" s="51" t="s">
        <v>56</v>
      </c>
      <c r="D3" s="51" t="s">
        <v>57</v>
      </c>
      <c r="E3" s="51" t="s">
        <v>58</v>
      </c>
      <c r="F3" s="51" t="s">
        <v>59</v>
      </c>
      <c r="G3" s="42" t="s">
        <v>69</v>
      </c>
      <c r="H3" s="51" t="s">
        <v>60</v>
      </c>
      <c r="I3" s="51" t="s">
        <v>61</v>
      </c>
      <c r="J3" s="51" t="s">
        <v>62</v>
      </c>
      <c r="K3" s="51" t="s">
        <v>63</v>
      </c>
      <c r="L3" s="51" t="s">
        <v>64</v>
      </c>
      <c r="M3" s="51" t="s">
        <v>64</v>
      </c>
      <c r="N3" s="51" t="s">
        <v>65</v>
      </c>
      <c r="O3" s="51" t="s">
        <v>66</v>
      </c>
      <c r="P3" s="51" t="s">
        <v>67</v>
      </c>
      <c r="Q3" s="51" t="s">
        <v>68</v>
      </c>
      <c r="R3" s="52"/>
    </row>
    <row r="4" spans="1:18" x14ac:dyDescent="0.35">
      <c r="A4" s="48" t="s">
        <v>10</v>
      </c>
      <c r="B4" s="53">
        <v>1.2833188615533042E-2</v>
      </c>
      <c r="C4" s="7">
        <v>2.0853931500241191E-2</v>
      </c>
      <c r="D4" s="7">
        <v>1.0982247949831161E-3</v>
      </c>
      <c r="E4" s="7">
        <v>2.5049397009165459E-4</v>
      </c>
      <c r="F4" s="7">
        <v>6.3548962855764586E-4</v>
      </c>
      <c r="G4" s="7">
        <v>3.8869753979739506E-5</v>
      </c>
      <c r="H4" s="44">
        <v>2.3630342498794001E-4</v>
      </c>
      <c r="I4" s="7">
        <v>4.1646164978292326E-5</v>
      </c>
      <c r="J4" s="7">
        <v>1.9311480945489626E-3</v>
      </c>
      <c r="K4" s="7">
        <v>5.3368789194404242E-4</v>
      </c>
      <c r="L4" s="7">
        <v>7.9590448625180884E-3</v>
      </c>
      <c r="M4" s="7">
        <v>2.8257694163048718E-3</v>
      </c>
      <c r="N4" s="7">
        <v>6.8484804630969606E-2</v>
      </c>
      <c r="O4" s="7">
        <v>3.1465991316931979E-2</v>
      </c>
      <c r="P4" s="7">
        <v>7.0644235407621801E-3</v>
      </c>
      <c r="Q4" s="7">
        <v>2.5049397009165458E-2</v>
      </c>
      <c r="R4" s="54">
        <f>F4/H4</f>
        <v>2.6892950391644925</v>
      </c>
    </row>
    <row r="5" spans="1:18" x14ac:dyDescent="0.35">
      <c r="A5" s="48" t="s">
        <v>11</v>
      </c>
      <c r="B5" s="55">
        <v>1.7482266260162603E-2</v>
      </c>
      <c r="C5" s="3">
        <v>2.6450863821138215E-2</v>
      </c>
      <c r="D5" s="3">
        <v>1.296547256097561E-3</v>
      </c>
      <c r="E5" s="3">
        <v>6.4664888211382122E-4</v>
      </c>
      <c r="F5" s="3">
        <v>7.2788617886178862E-4</v>
      </c>
      <c r="G5" s="3"/>
      <c r="H5" s="3">
        <v>3.0740193089430896E-4</v>
      </c>
      <c r="I5" s="3">
        <v>2.6515853658536589E-5</v>
      </c>
      <c r="J5" s="3">
        <v>7.6363058943089432E-3</v>
      </c>
      <c r="K5" s="3">
        <v>3.1715040650406503E-3</v>
      </c>
      <c r="L5" s="3">
        <v>1.6669893292682928E-2</v>
      </c>
      <c r="M5" s="3">
        <v>5.6541158536585366E-3</v>
      </c>
      <c r="N5" s="3">
        <v>0.13192936991869919</v>
      </c>
      <c r="O5" s="3">
        <v>9.5535060975609751E-2</v>
      </c>
      <c r="P5" s="3">
        <v>1.2802997967479674E-2</v>
      </c>
      <c r="Q5" s="3">
        <v>3.9318851626016262E-2</v>
      </c>
      <c r="R5" s="56">
        <f t="shared" ref="R5:R22" si="0">F5/H5</f>
        <v>2.3678646934460885</v>
      </c>
    </row>
    <row r="6" spans="1:18" x14ac:dyDescent="0.35">
      <c r="A6" s="48" t="s">
        <v>12</v>
      </c>
      <c r="B6" s="55">
        <v>1.6762088178294575E-2</v>
      </c>
      <c r="C6" s="3">
        <v>2.4507969961240311E-2</v>
      </c>
      <c r="D6" s="3">
        <v>8.1176841085271322E-4</v>
      </c>
      <c r="E6" s="3">
        <v>3.4081879844961242E-4</v>
      </c>
      <c r="F6" s="3">
        <v>5.6080184108527129E-4</v>
      </c>
      <c r="G6" s="3">
        <v>1.4996027131782945E-5</v>
      </c>
      <c r="H6" s="3">
        <v>4.0588420542635661E-4</v>
      </c>
      <c r="I6" s="3">
        <v>6.7234253875968995E-5</v>
      </c>
      <c r="J6" s="3">
        <v>2.5995179263565891E-3</v>
      </c>
      <c r="K6" s="3">
        <v>7.7768653100775196E-4</v>
      </c>
      <c r="L6" s="3">
        <v>1.0751283914728684E-2</v>
      </c>
      <c r="M6" s="3">
        <v>2.6955668604651162E-3</v>
      </c>
      <c r="N6" s="3">
        <v>7.3121124031007748E-2</v>
      </c>
      <c r="O6" s="3">
        <v>3.5011385658914734E-2</v>
      </c>
      <c r="P6" s="3">
        <v>5.3601501937984497E-3</v>
      </c>
      <c r="Q6" s="3">
        <v>2.9961070736434108E-2</v>
      </c>
      <c r="R6" s="56">
        <f t="shared" si="0"/>
        <v>1.3816793893129771</v>
      </c>
    </row>
    <row r="7" spans="1:18" x14ac:dyDescent="0.35">
      <c r="A7" s="48" t="s">
        <v>32</v>
      </c>
      <c r="B7" s="55">
        <v>1.1409784172661868E-2</v>
      </c>
      <c r="C7" s="3">
        <v>2.2482182254196639E-2</v>
      </c>
      <c r="D7" s="3">
        <v>1.1195083932853715E-3</v>
      </c>
      <c r="E7" s="3">
        <v>4.1713189448441243E-4</v>
      </c>
      <c r="F7" s="3">
        <v>6.9930935251798546E-4</v>
      </c>
      <c r="G7" s="3">
        <v>2.9045875299760187E-5</v>
      </c>
      <c r="H7" s="3">
        <v>5.428848920863309E-4</v>
      </c>
      <c r="I7" s="3">
        <v>1.4538273381294961E-4</v>
      </c>
      <c r="J7" s="3">
        <v>1.5949160671462827E-3</v>
      </c>
      <c r="K7" s="3">
        <v>7.3611510791366885E-4</v>
      </c>
      <c r="L7" s="3">
        <v>8.7413669064748192E-3</v>
      </c>
      <c r="M7" s="3">
        <v>2.1285995203836929E-3</v>
      </c>
      <c r="N7" s="3">
        <v>7.2691366906474805E-2</v>
      </c>
      <c r="O7" s="3">
        <v>2.8125731414868103E-2</v>
      </c>
      <c r="P7" s="3">
        <v>4.079304556354915E-3</v>
      </c>
      <c r="Q7" s="3">
        <v>1.9200335731414865E-2</v>
      </c>
      <c r="R7" s="56">
        <f t="shared" si="0"/>
        <v>1.2881355932203389</v>
      </c>
    </row>
    <row r="8" spans="1:18" x14ac:dyDescent="0.35">
      <c r="A8" s="48" t="s">
        <v>33</v>
      </c>
      <c r="B8" s="55">
        <v>1.0541575378195096E-2</v>
      </c>
      <c r="C8" s="3">
        <v>2.5653390714658317E-2</v>
      </c>
      <c r="D8" s="3">
        <v>1.5078455920709438E-3</v>
      </c>
      <c r="E8" s="3">
        <v>3.2058398539384453E-4</v>
      </c>
      <c r="F8" s="3">
        <v>6.1381324986958786E-4</v>
      </c>
      <c r="G8" s="3">
        <v>7.872822117892539E-5</v>
      </c>
      <c r="H8" s="3">
        <v>3.1224413145539902E-4</v>
      </c>
      <c r="I8" s="3">
        <v>7.7393844548774118E-5</v>
      </c>
      <c r="J8" s="3">
        <v>3.0957537819509646E-3</v>
      </c>
      <c r="K8" s="3">
        <v>9.5407929055816372E-4</v>
      </c>
      <c r="L8" s="3">
        <v>1.6479551382368281E-2</v>
      </c>
      <c r="M8" s="3">
        <v>3.7696139801773596E-3</v>
      </c>
      <c r="N8" s="3">
        <v>8.9736828377673439E-2</v>
      </c>
      <c r="O8" s="3">
        <v>6.9721178925404262E-2</v>
      </c>
      <c r="P8" s="3">
        <v>3.5027386541471046E-3</v>
      </c>
      <c r="Q8" s="3">
        <v>2.5219718309859151E-2</v>
      </c>
      <c r="R8" s="56">
        <f t="shared" si="0"/>
        <v>1.9658119658119659</v>
      </c>
    </row>
    <row r="9" spans="1:18" x14ac:dyDescent="0.35">
      <c r="A9" s="49" t="s">
        <v>34</v>
      </c>
      <c r="B9" s="57">
        <v>1.9080449591280652E-2</v>
      </c>
      <c r="C9" s="6">
        <v>1.4027179836512261E-2</v>
      </c>
      <c r="D9" s="6">
        <v>7.0281108083560396E-4</v>
      </c>
      <c r="E9" s="6">
        <v>2.5847184377838328E-3</v>
      </c>
      <c r="F9" s="6">
        <v>3.1365122615803813E-2</v>
      </c>
      <c r="G9" s="6">
        <v>3.7173478655767487E-4</v>
      </c>
      <c r="H9" s="6">
        <v>1.0774500454132606E-3</v>
      </c>
      <c r="I9" s="6">
        <v>3.4559718437783836E-4</v>
      </c>
      <c r="J9" s="6">
        <v>3.1365122615803816E-3</v>
      </c>
      <c r="K9" s="6">
        <v>1.7134650317892823E-3</v>
      </c>
      <c r="L9" s="6">
        <v>4.73381017257039E-3</v>
      </c>
      <c r="M9" s="6">
        <v>1.8296321525885558E-3</v>
      </c>
      <c r="N9" s="6">
        <v>5.8083560399636691E-2</v>
      </c>
      <c r="O9" s="6">
        <v>2.3349591280653951E-2</v>
      </c>
      <c r="P9" s="6">
        <v>6.1278156221616711E-3</v>
      </c>
      <c r="Q9" s="6">
        <v>3.049386920980926E-2</v>
      </c>
      <c r="R9" s="58">
        <f t="shared" si="0"/>
        <v>29.110512129380055</v>
      </c>
    </row>
    <row r="10" spans="1:18" x14ac:dyDescent="0.35">
      <c r="A10" s="49" t="s">
        <v>35</v>
      </c>
      <c r="B10" s="57">
        <v>1.6118116830065355E-2</v>
      </c>
      <c r="C10" s="6">
        <v>9.9791258169934626E-3</v>
      </c>
      <c r="D10" s="6">
        <v>1.0423223039215683E-3</v>
      </c>
      <c r="E10" s="6">
        <v>2.0585212418300649E-3</v>
      </c>
      <c r="F10" s="6">
        <v>3.396037581699346E-2</v>
      </c>
      <c r="G10" s="6">
        <v>4.4932189542483652E-4</v>
      </c>
      <c r="H10" s="6">
        <v>1.4524591503267971E-3</v>
      </c>
      <c r="I10" s="6">
        <v>1.4054370915032676E-4</v>
      </c>
      <c r="J10" s="6">
        <v>5.4075367647058812E-3</v>
      </c>
      <c r="K10" s="6">
        <v>2.3641646241830063E-3</v>
      </c>
      <c r="L10" s="6">
        <v>7.0533088235294108E-3</v>
      </c>
      <c r="M10" s="6">
        <v>2.5888255718954246E-3</v>
      </c>
      <c r="N10" s="6">
        <v>5.1724264705882345E-2</v>
      </c>
      <c r="O10" s="6">
        <v>3.1086805555555548E-2</v>
      </c>
      <c r="P10" s="6">
        <v>4.7283292483660125E-3</v>
      </c>
      <c r="Q10" s="6">
        <v>2.476495098039215E-2</v>
      </c>
      <c r="R10" s="58">
        <f t="shared" si="0"/>
        <v>23.381294964028779</v>
      </c>
    </row>
    <row r="11" spans="1:18" x14ac:dyDescent="0.35">
      <c r="A11" s="49" t="s">
        <v>36</v>
      </c>
      <c r="B11" s="57">
        <v>1.0542166212534058E-2</v>
      </c>
      <c r="C11" s="6">
        <v>1.0513124432334242E-2</v>
      </c>
      <c r="D11" s="6">
        <v>7.5799046321525874E-4</v>
      </c>
      <c r="E11" s="6">
        <v>2.6689396003633059E-3</v>
      </c>
      <c r="F11" s="6">
        <v>3.0203451407811079E-2</v>
      </c>
      <c r="G11" s="6">
        <v>4.03680744777475E-4</v>
      </c>
      <c r="H11" s="6">
        <v>1.8819073569482287E-3</v>
      </c>
      <c r="I11" s="6">
        <v>4.03680744777475E-4</v>
      </c>
      <c r="J11" s="6">
        <v>2.70669391462307E-3</v>
      </c>
      <c r="K11" s="6">
        <v>1.617627157129882E-3</v>
      </c>
      <c r="L11" s="6">
        <v>6.1278156221616711E-3</v>
      </c>
      <c r="M11" s="6">
        <v>1.6379564032697547E-3</v>
      </c>
      <c r="N11" s="6">
        <v>5.0823115349682105E-2</v>
      </c>
      <c r="O11" s="6">
        <v>1.8180154405086284E-2</v>
      </c>
      <c r="P11" s="6">
        <v>5.1694368755676656E-3</v>
      </c>
      <c r="Q11" s="6">
        <v>2.4017552225249771E-2</v>
      </c>
      <c r="R11" s="58">
        <f t="shared" si="0"/>
        <v>16.049382716049383</v>
      </c>
    </row>
    <row r="12" spans="1:18" x14ac:dyDescent="0.35">
      <c r="A12" s="49" t="s">
        <v>37</v>
      </c>
      <c r="B12" s="57">
        <v>7.9937499999999991E-3</v>
      </c>
      <c r="C12" s="6">
        <v>1.0604503367003365E-2</v>
      </c>
      <c r="D12" s="6">
        <v>9.3664141414141397E-4</v>
      </c>
      <c r="E12" s="6">
        <v>2.5596148989898986E-3</v>
      </c>
      <c r="F12" s="6">
        <v>3.1221380471380466E-2</v>
      </c>
      <c r="G12" s="6">
        <v>4.4409722222222214E-4</v>
      </c>
      <c r="H12" s="6">
        <v>1.6794949494949492E-3</v>
      </c>
      <c r="I12" s="6">
        <v>3.2567129629629623E-4</v>
      </c>
      <c r="J12" s="6">
        <v>3.57969276094276E-3</v>
      </c>
      <c r="K12" s="6">
        <v>9.6086489898989877E-4</v>
      </c>
      <c r="L12" s="6">
        <v>6.7825757575757564E-3</v>
      </c>
      <c r="M12" s="6">
        <v>2.597295875420875E-3</v>
      </c>
      <c r="N12" s="6">
        <v>4.5486321548821547E-2</v>
      </c>
      <c r="O12" s="6">
        <v>1.781771885521885E-2</v>
      </c>
      <c r="P12" s="6">
        <v>3.5527777777777771E-3</v>
      </c>
      <c r="Q12" s="6">
        <v>1.9621022727272727E-2</v>
      </c>
      <c r="R12" s="58">
        <f t="shared" si="0"/>
        <v>18.589743589743591</v>
      </c>
    </row>
    <row r="13" spans="1:18" x14ac:dyDescent="0.35">
      <c r="A13" s="49" t="s">
        <v>38</v>
      </c>
      <c r="B13" s="57">
        <v>2.8769280205655518E-2</v>
      </c>
      <c r="C13" s="6">
        <v>1.1096722365038558E-2</v>
      </c>
      <c r="D13" s="6">
        <v>1.3288667523564694E-3</v>
      </c>
      <c r="E13" s="6">
        <v>2.9043273350471289E-3</v>
      </c>
      <c r="F13" s="6">
        <v>2.5673157669237355E-2</v>
      </c>
      <c r="G13" s="6">
        <v>6.6306341045415578E-4</v>
      </c>
      <c r="H13" s="6">
        <v>1.8549335904027417E-3</v>
      </c>
      <c r="I13" s="6">
        <v>3.0961225364181655E-4</v>
      </c>
      <c r="J13" s="6">
        <v>4.6030848329048826E-3</v>
      </c>
      <c r="K13" s="6">
        <v>1.4768230505569832E-3</v>
      </c>
      <c r="L13" s="6">
        <v>5.9730505569837175E-3</v>
      </c>
      <c r="M13" s="6">
        <v>1.8384940017137955E-3</v>
      </c>
      <c r="N13" s="6">
        <v>5.2606683804627241E-2</v>
      </c>
      <c r="O13" s="6">
        <v>1.7014974293059121E-2</v>
      </c>
      <c r="P13" s="6">
        <v>5.178470437017994E-3</v>
      </c>
      <c r="Q13" s="6">
        <v>2.4494987146529555E-2</v>
      </c>
      <c r="R13" s="58">
        <f t="shared" si="0"/>
        <v>13.840472673559823</v>
      </c>
    </row>
    <row r="14" spans="1:18" x14ac:dyDescent="0.35">
      <c r="A14" s="48" t="s">
        <v>39</v>
      </c>
      <c r="B14" s="55">
        <v>9.7684910327767473E-3</v>
      </c>
      <c r="C14" s="3">
        <v>1.5977612863327151E-2</v>
      </c>
      <c r="D14" s="3">
        <v>6.2882189239332103E-4</v>
      </c>
      <c r="E14" s="3">
        <v>3.0333735312306743E-3</v>
      </c>
      <c r="F14" s="3">
        <v>3.8203896103896108E-2</v>
      </c>
      <c r="G14" s="3">
        <v>4.7853741496598639E-4</v>
      </c>
      <c r="H14" s="3">
        <v>2.1277118119975265E-3</v>
      </c>
      <c r="I14" s="3">
        <v>3.5989177489177492E-4</v>
      </c>
      <c r="J14" s="3">
        <v>5.5367965367965379E-3</v>
      </c>
      <c r="K14" s="3">
        <v>2.740714285714286E-3</v>
      </c>
      <c r="L14" s="3">
        <v>7.8306122448979602E-3</v>
      </c>
      <c r="M14" s="3">
        <v>3.6780148423005568E-3</v>
      </c>
      <c r="N14" s="3">
        <v>7.435126777983922E-2</v>
      </c>
      <c r="O14" s="3">
        <v>4.1921459492888065E-2</v>
      </c>
      <c r="P14" s="3">
        <v>5.9322820037105758E-3</v>
      </c>
      <c r="Q14" s="3">
        <v>2.6378880643166357E-2</v>
      </c>
      <c r="R14" s="56">
        <f t="shared" si="0"/>
        <v>17.955390334572492</v>
      </c>
    </row>
    <row r="15" spans="1:18" x14ac:dyDescent="0.35">
      <c r="A15" s="48" t="s">
        <v>40</v>
      </c>
      <c r="B15" s="55">
        <v>6.3481105470953184E-3</v>
      </c>
      <c r="C15" s="3">
        <v>1.6339170896785108E-2</v>
      </c>
      <c r="D15" s="3">
        <v>6.0234912577552169E-4</v>
      </c>
      <c r="E15" s="3">
        <v>2.6546644106034967E-3</v>
      </c>
      <c r="F15" s="3">
        <v>2.8818979131415678E-2</v>
      </c>
      <c r="G15" s="3">
        <v>3.4373575860124081E-4</v>
      </c>
      <c r="H15" s="3">
        <v>1.9296813310772699E-3</v>
      </c>
      <c r="I15" s="3">
        <v>3.2678341793570219E-4</v>
      </c>
      <c r="J15" s="3">
        <v>3.1596277495769881E-3</v>
      </c>
      <c r="K15" s="3">
        <v>9.3057529610829088E-4</v>
      </c>
      <c r="L15" s="3">
        <v>6.4563169768753516E-3</v>
      </c>
      <c r="M15" s="3">
        <v>1.2299464184997179E-3</v>
      </c>
      <c r="N15" s="3">
        <v>7.1416243654822339E-2</v>
      </c>
      <c r="O15" s="3">
        <v>3.4265369430344049E-2</v>
      </c>
      <c r="P15" s="3">
        <v>6.1316976875352511E-3</v>
      </c>
      <c r="Q15" s="3">
        <v>2.4598928369994357E-2</v>
      </c>
      <c r="R15" s="56">
        <f t="shared" si="0"/>
        <v>14.934579439252337</v>
      </c>
    </row>
    <row r="16" spans="1:18" x14ac:dyDescent="0.35">
      <c r="A16" s="48" t="s">
        <v>41</v>
      </c>
      <c r="B16" s="59">
        <v>4.5445040899795508E-2</v>
      </c>
      <c r="C16" s="3">
        <v>1.5268225971370144E-2</v>
      </c>
      <c r="D16" s="3">
        <v>1.4450869120654398E-3</v>
      </c>
      <c r="E16" s="3">
        <v>2.9130598159509205E-3</v>
      </c>
      <c r="F16" s="3">
        <v>3.727147239263804E-2</v>
      </c>
      <c r="G16" s="3">
        <v>6.3426891615541933E-4</v>
      </c>
      <c r="H16" s="3">
        <v>1.6870245398773007E-3</v>
      </c>
      <c r="I16" s="3">
        <v>6.4734662576687119E-4</v>
      </c>
      <c r="J16" s="3">
        <v>4.1194785276073625E-3</v>
      </c>
      <c r="K16" s="3">
        <v>1.0592944785276074E-3</v>
      </c>
      <c r="L16" s="3">
        <v>6.6696319018404917E-3</v>
      </c>
      <c r="M16" s="3">
        <v>2.8738266871165645E-3</v>
      </c>
      <c r="N16" s="3">
        <v>5.7541922290388549E-2</v>
      </c>
      <c r="O16" s="3">
        <v>2.9849872188139063E-2</v>
      </c>
      <c r="P16" s="3">
        <v>5.6561094069529656E-3</v>
      </c>
      <c r="Q16" s="3">
        <v>2.6482361963190187E-2</v>
      </c>
      <c r="R16" s="56">
        <f t="shared" si="0"/>
        <v>22.093023255813954</v>
      </c>
    </row>
    <row r="17" spans="1:18" x14ac:dyDescent="0.35">
      <c r="A17" s="48" t="s">
        <v>42</v>
      </c>
      <c r="B17" s="55">
        <v>8.3492826398852207E-3</v>
      </c>
      <c r="C17" s="3">
        <v>1.3548469631755138E-2</v>
      </c>
      <c r="D17" s="3">
        <v>6.2390243902439016E-4</v>
      </c>
      <c r="E17" s="3">
        <v>1.8931157340985173E-3</v>
      </c>
      <c r="F17" s="3">
        <v>2.6454686752749874E-2</v>
      </c>
      <c r="G17" s="3">
        <v>4.8933524629363938E-4</v>
      </c>
      <c r="H17" s="3">
        <v>1.5261142993782876E-3</v>
      </c>
      <c r="I17" s="3">
        <v>2.8045026303204202E-4</v>
      </c>
      <c r="J17" s="3">
        <v>3.0889287422285984E-3</v>
      </c>
      <c r="K17" s="3">
        <v>8.624533715925393E-4</v>
      </c>
      <c r="L17" s="3">
        <v>5.5967718794835003E-3</v>
      </c>
      <c r="M17" s="3">
        <v>3.0583452893352459E-3</v>
      </c>
      <c r="N17" s="3">
        <v>5.4744380679100896E-2</v>
      </c>
      <c r="O17" s="3">
        <v>2.5323098995695834E-2</v>
      </c>
      <c r="P17" s="3">
        <v>4.6181013868962211E-3</v>
      </c>
      <c r="Q17" s="3">
        <v>2.0276829268292679E-2</v>
      </c>
      <c r="R17" s="56">
        <f t="shared" si="0"/>
        <v>17.334669338677354</v>
      </c>
    </row>
    <row r="18" spans="1:18" x14ac:dyDescent="0.35">
      <c r="A18" s="48" t="s">
        <v>43</v>
      </c>
      <c r="B18" s="55">
        <v>1.0436639999999999E-2</v>
      </c>
      <c r="C18" s="3">
        <v>1.5416213333333331E-2</v>
      </c>
      <c r="D18" s="3">
        <v>6.9918666666666672E-4</v>
      </c>
      <c r="E18" s="3">
        <v>2.6296239999999997E-3</v>
      </c>
      <c r="F18" s="3">
        <v>3.4004346666666664E-2</v>
      </c>
      <c r="G18" s="3">
        <v>7.5034666666666668E-4</v>
      </c>
      <c r="H18" s="3">
        <v>2.1964693333333335E-3</v>
      </c>
      <c r="I18" s="3">
        <v>3.1378133333333333E-4</v>
      </c>
      <c r="J18" s="3">
        <v>3.4788800000000002E-3</v>
      </c>
      <c r="K18" s="3">
        <v>1.8519919999999998E-3</v>
      </c>
      <c r="L18" s="3">
        <v>6.4120533333333332E-3</v>
      </c>
      <c r="M18" s="3">
        <v>2.8240319999999993E-3</v>
      </c>
      <c r="N18" s="3">
        <v>6.3779466666666659E-2</v>
      </c>
      <c r="O18" s="3">
        <v>3.0491359999999995E-2</v>
      </c>
      <c r="P18" s="3">
        <v>6.2415199999999995E-3</v>
      </c>
      <c r="Q18" s="3">
        <v>2.7626399999999999E-2</v>
      </c>
      <c r="R18" s="56">
        <f t="shared" si="0"/>
        <v>15.481366459627326</v>
      </c>
    </row>
    <row r="19" spans="1:18" x14ac:dyDescent="0.35">
      <c r="A19" s="49" t="s">
        <v>44</v>
      </c>
      <c r="B19" s="57">
        <v>9.0046936114732724E-3</v>
      </c>
      <c r="C19" s="6">
        <v>1.3979508909169927E-2</v>
      </c>
      <c r="D19" s="6">
        <v>9.6161234245980014E-4</v>
      </c>
      <c r="E19" s="6">
        <v>2.807018687527162E-3</v>
      </c>
      <c r="F19" s="6">
        <v>2.7292003476749239E-2</v>
      </c>
      <c r="G19" s="6">
        <v>2.2845241199478489E-4</v>
      </c>
      <c r="H19" s="6">
        <v>1.9537961755758367E-3</v>
      </c>
      <c r="I19" s="6">
        <v>3.0015645371577577E-4</v>
      </c>
      <c r="J19" s="6">
        <v>3.4184485006518908E-3</v>
      </c>
      <c r="K19" s="6">
        <v>1.6703150803998262E-3</v>
      </c>
      <c r="L19" s="6">
        <v>7.003650586701435E-3</v>
      </c>
      <c r="M19" s="6">
        <v>1.9510169491525424E-3</v>
      </c>
      <c r="N19" s="6">
        <v>6.086505867014342E-2</v>
      </c>
      <c r="O19" s="6">
        <v>1.5647044763146458E-2</v>
      </c>
      <c r="P19" s="6">
        <v>5.5584528465884402E-3</v>
      </c>
      <c r="Q19" s="6">
        <v>2.162238157322903E-2</v>
      </c>
      <c r="R19" s="58">
        <f t="shared" si="0"/>
        <v>13.968705547652915</v>
      </c>
    </row>
    <row r="20" spans="1:18" x14ac:dyDescent="0.35">
      <c r="A20" s="49" t="s">
        <v>45</v>
      </c>
      <c r="B20" s="57">
        <v>1.278360819590205E-2</v>
      </c>
      <c r="C20" s="6">
        <v>1.6394977511244378E-2</v>
      </c>
      <c r="D20" s="6">
        <v>1.3998050974512745E-3</v>
      </c>
      <c r="E20" s="6">
        <v>3.7072463768115941E-3</v>
      </c>
      <c r="F20" s="6">
        <v>3.0808495752123938E-2</v>
      </c>
      <c r="G20" s="6">
        <v>3.2917791104447781E-4</v>
      </c>
      <c r="H20" s="6">
        <v>1.3806296851574212E-3</v>
      </c>
      <c r="I20" s="6">
        <v>2.4768240879560218E-4</v>
      </c>
      <c r="J20" s="6">
        <v>2.8635282358820588E-3</v>
      </c>
      <c r="K20" s="6">
        <v>6.0402548725637176E-4</v>
      </c>
      <c r="L20" s="6">
        <v>7.5423288355822085E-3</v>
      </c>
      <c r="M20" s="6">
        <v>2.364967516241879E-3</v>
      </c>
      <c r="N20" s="6">
        <v>6.5515992003997991E-2</v>
      </c>
      <c r="O20" s="6">
        <v>1.3870214892553724E-2</v>
      </c>
      <c r="P20" s="6">
        <v>6.8392303848075955E-3</v>
      </c>
      <c r="Q20" s="6">
        <v>1.8983658170914543E-2</v>
      </c>
      <c r="R20" s="58">
        <f t="shared" si="0"/>
        <v>22.314814814814817</v>
      </c>
    </row>
    <row r="21" spans="1:18" x14ac:dyDescent="0.35">
      <c r="A21" s="50" t="s">
        <v>46</v>
      </c>
      <c r="B21" s="57">
        <v>8.4723566878980895E-3</v>
      </c>
      <c r="C21" s="6">
        <v>1.30343949044586E-2</v>
      </c>
      <c r="D21" s="6">
        <v>8.6081316348195344E-4</v>
      </c>
      <c r="E21" s="6">
        <v>2.4629575371549898E-3</v>
      </c>
      <c r="F21" s="6">
        <v>2.169683651804671E-2</v>
      </c>
      <c r="G21" s="6">
        <v>2.0773566878980892E-4</v>
      </c>
      <c r="H21" s="6">
        <v>1.3523184713375798E-3</v>
      </c>
      <c r="I21" s="6">
        <v>1.6184373673036094E-4</v>
      </c>
      <c r="J21" s="6">
        <v>4.5348832271762214E-3</v>
      </c>
      <c r="K21" s="6">
        <v>1.2980084925690023E-3</v>
      </c>
      <c r="L21" s="6">
        <v>8.3094267515923578E-3</v>
      </c>
      <c r="M21" s="6">
        <v>2.4032165605095543E-3</v>
      </c>
      <c r="N21" s="6">
        <v>6.4628874734607225E-2</v>
      </c>
      <c r="O21" s="6">
        <v>1.6863248407643316E-2</v>
      </c>
      <c r="P21" s="6">
        <v>4.7792781316348199E-3</v>
      </c>
      <c r="Q21" s="6">
        <v>1.8383927813163482E-2</v>
      </c>
      <c r="R21" s="58">
        <f t="shared" si="0"/>
        <v>16.044176706827308</v>
      </c>
    </row>
    <row r="22" spans="1:18" ht="15" thickBot="1" x14ac:dyDescent="0.4">
      <c r="A22" s="33" t="s">
        <v>47</v>
      </c>
      <c r="B22" s="60">
        <v>6.5109483960948383E-3</v>
      </c>
      <c r="C22" s="8">
        <v>1.5400325430032539E-2</v>
      </c>
      <c r="D22" s="8">
        <v>9.4542538354253818E-4</v>
      </c>
      <c r="E22" s="8">
        <v>2.6370827522082746E-3</v>
      </c>
      <c r="F22" s="8">
        <v>2.1970734542073447E-2</v>
      </c>
      <c r="G22" s="8">
        <v>3.4784518828451878E-4</v>
      </c>
      <c r="H22" s="8">
        <v>1.9770688052068801E-3</v>
      </c>
      <c r="I22" s="8">
        <v>2.8808716875871682E-4</v>
      </c>
      <c r="J22" s="8">
        <v>5.7676894467689433E-3</v>
      </c>
      <c r="K22" s="8">
        <v>1.2843514644351461E-3</v>
      </c>
      <c r="L22" s="8">
        <v>9.1272198977219877E-3</v>
      </c>
      <c r="M22" s="8">
        <v>2.8035727568572746E-3</v>
      </c>
      <c r="N22" s="8">
        <v>5.410925151092514E-2</v>
      </c>
      <c r="O22" s="8">
        <v>1.7035495118549508E-2</v>
      </c>
      <c r="P22" s="8">
        <v>3.8649465364946527E-3</v>
      </c>
      <c r="Q22" s="8">
        <v>1.8878777312877727E-2</v>
      </c>
      <c r="R22" s="61">
        <f t="shared" si="0"/>
        <v>11.112781954887216</v>
      </c>
    </row>
    <row r="23" spans="1:18" x14ac:dyDescent="0.35">
      <c r="A23" s="32"/>
    </row>
    <row r="24" spans="1:18" ht="21" x14ac:dyDescent="0.5">
      <c r="A24" s="69" t="s">
        <v>14</v>
      </c>
      <c r="B24" s="69"/>
      <c r="C24" s="69"/>
      <c r="D24" s="69"/>
      <c r="E24" s="69"/>
      <c r="F24" s="69"/>
      <c r="G24" s="69"/>
      <c r="H24" s="69"/>
      <c r="I24" s="69"/>
      <c r="J24" s="69"/>
      <c r="K24" s="69"/>
      <c r="L24" s="69"/>
      <c r="M24" s="69"/>
      <c r="N24" s="69"/>
      <c r="O24" s="69"/>
      <c r="P24" s="69"/>
      <c r="Q24" s="69"/>
    </row>
    <row r="25" spans="1:18" x14ac:dyDescent="0.35">
      <c r="A25" s="34" t="s">
        <v>51</v>
      </c>
      <c r="B25" s="1" t="s">
        <v>50</v>
      </c>
      <c r="C25" s="31" t="s">
        <v>16</v>
      </c>
      <c r="D25" s="31" t="s">
        <v>17</v>
      </c>
      <c r="E25" s="31" t="s">
        <v>18</v>
      </c>
      <c r="F25" s="31" t="s">
        <v>19</v>
      </c>
      <c r="G25" s="43" t="s">
        <v>20</v>
      </c>
      <c r="H25" s="31" t="s">
        <v>21</v>
      </c>
      <c r="I25" s="31" t="s">
        <v>22</v>
      </c>
      <c r="J25" s="31" t="s">
        <v>23</v>
      </c>
      <c r="K25" s="31" t="s">
        <v>24</v>
      </c>
      <c r="L25" s="31" t="s">
        <v>25</v>
      </c>
      <c r="M25" s="31" t="s">
        <v>26</v>
      </c>
      <c r="N25" s="31" t="s">
        <v>27</v>
      </c>
      <c r="O25" s="31" t="s">
        <v>28</v>
      </c>
      <c r="P25" s="31" t="s">
        <v>29</v>
      </c>
      <c r="Q25" s="31" t="s">
        <v>30</v>
      </c>
      <c r="R25" s="47" t="s">
        <v>71</v>
      </c>
    </row>
    <row r="26" spans="1:18" ht="24" thickBot="1" x14ac:dyDescent="0.4">
      <c r="A26" s="34"/>
      <c r="B26" s="51" t="s">
        <v>0</v>
      </c>
      <c r="C26" s="51" t="s">
        <v>56</v>
      </c>
      <c r="D26" s="51" t="s">
        <v>57</v>
      </c>
      <c r="E26" s="51" t="s">
        <v>58</v>
      </c>
      <c r="F26" s="51" t="s">
        <v>59</v>
      </c>
      <c r="G26" s="42" t="s">
        <v>69</v>
      </c>
      <c r="H26" s="51" t="s">
        <v>60</v>
      </c>
      <c r="I26" s="51" t="s">
        <v>61</v>
      </c>
      <c r="J26" s="51" t="s">
        <v>62</v>
      </c>
      <c r="K26" s="51" t="s">
        <v>63</v>
      </c>
      <c r="L26" s="51" t="s">
        <v>64</v>
      </c>
      <c r="M26" s="51" t="s">
        <v>64</v>
      </c>
      <c r="N26" s="51" t="s">
        <v>65</v>
      </c>
      <c r="O26" s="51" t="s">
        <v>66</v>
      </c>
      <c r="P26" s="51" t="s">
        <v>67</v>
      </c>
      <c r="Q26" s="51" t="s">
        <v>68</v>
      </c>
      <c r="R26" s="52"/>
    </row>
    <row r="27" spans="1:18" x14ac:dyDescent="0.35">
      <c r="A27" s="48" t="s">
        <v>10</v>
      </c>
      <c r="B27" s="53">
        <v>1.2833188615533042E-2</v>
      </c>
      <c r="C27" s="7">
        <v>2.0853931500241191E-2</v>
      </c>
      <c r="D27" s="7">
        <v>1.0982247949831161E-3</v>
      </c>
      <c r="E27" s="7">
        <v>2.5049397009165459E-4</v>
      </c>
      <c r="F27" s="7">
        <v>6.3548962855764586E-4</v>
      </c>
      <c r="G27" s="7">
        <v>3.8869753979739506E-5</v>
      </c>
      <c r="H27" s="44">
        <v>2.3630342498794001E-4</v>
      </c>
      <c r="I27" s="7">
        <v>4.1646164978292326E-5</v>
      </c>
      <c r="J27" s="7">
        <v>1.9311480945489626E-3</v>
      </c>
      <c r="K27" s="7">
        <v>5.3368789194404242E-4</v>
      </c>
      <c r="L27" s="7">
        <v>7.9590448625180884E-3</v>
      </c>
      <c r="M27" s="7">
        <v>2.8257694163048718E-3</v>
      </c>
      <c r="N27" s="7">
        <v>6.8484804630969606E-2</v>
      </c>
      <c r="O27" s="7">
        <v>3.1465991316931979E-2</v>
      </c>
      <c r="P27" s="7">
        <v>7.0644235407621801E-3</v>
      </c>
      <c r="Q27" s="7">
        <v>2.5049397009165458E-2</v>
      </c>
      <c r="R27" s="54">
        <f>F27/H27</f>
        <v>2.6892950391644925</v>
      </c>
    </row>
    <row r="28" spans="1:18" x14ac:dyDescent="0.35">
      <c r="A28" s="48" t="s">
        <v>11</v>
      </c>
      <c r="B28" s="55">
        <v>1.7482266260162603E-2</v>
      </c>
      <c r="C28" s="3">
        <v>2.6450863821138215E-2</v>
      </c>
      <c r="D28" s="3">
        <v>1.296547256097561E-3</v>
      </c>
      <c r="E28" s="3">
        <v>6.4664888211382122E-4</v>
      </c>
      <c r="F28" s="3">
        <v>7.2788617886178862E-4</v>
      </c>
      <c r="G28" s="3"/>
      <c r="H28" s="3">
        <v>3.0740193089430896E-4</v>
      </c>
      <c r="I28" s="3">
        <v>2.6515853658536589E-5</v>
      </c>
      <c r="J28" s="3">
        <v>7.6363058943089432E-3</v>
      </c>
      <c r="K28" s="3">
        <v>3.1715040650406503E-3</v>
      </c>
      <c r="L28" s="3">
        <v>1.6669893292682928E-2</v>
      </c>
      <c r="M28" s="3">
        <v>5.6541158536585366E-3</v>
      </c>
      <c r="N28" s="3">
        <v>0.13192936991869919</v>
      </c>
      <c r="O28" s="3">
        <v>9.5535060975609751E-2</v>
      </c>
      <c r="P28" s="3">
        <v>1.2802997967479674E-2</v>
      </c>
      <c r="Q28" s="3">
        <v>3.9318851626016262E-2</v>
      </c>
      <c r="R28" s="56">
        <f t="shared" ref="R28:R45" si="1">F28/H28</f>
        <v>2.3678646934460885</v>
      </c>
    </row>
    <row r="29" spans="1:18" x14ac:dyDescent="0.35">
      <c r="A29" s="48" t="s">
        <v>12</v>
      </c>
      <c r="B29" s="55">
        <v>1.6762088178294575E-2</v>
      </c>
      <c r="C29" s="3">
        <v>2.4507969961240311E-2</v>
      </c>
      <c r="D29" s="3">
        <v>8.1176841085271322E-4</v>
      </c>
      <c r="E29" s="3">
        <v>3.4081879844961242E-4</v>
      </c>
      <c r="F29" s="3">
        <v>5.6080184108527129E-4</v>
      </c>
      <c r="G29" s="3">
        <v>1.4996027131782945E-5</v>
      </c>
      <c r="H29" s="3">
        <v>4.0588420542635661E-4</v>
      </c>
      <c r="I29" s="3">
        <v>6.7234253875968995E-5</v>
      </c>
      <c r="J29" s="3">
        <v>2.5995179263565891E-3</v>
      </c>
      <c r="K29" s="3">
        <v>7.7768653100775196E-4</v>
      </c>
      <c r="L29" s="3">
        <v>1.0751283914728684E-2</v>
      </c>
      <c r="M29" s="3">
        <v>2.6955668604651162E-3</v>
      </c>
      <c r="N29" s="3">
        <v>7.3121124031007748E-2</v>
      </c>
      <c r="O29" s="3">
        <v>3.5011385658914734E-2</v>
      </c>
      <c r="P29" s="3">
        <v>5.3601501937984497E-3</v>
      </c>
      <c r="Q29" s="3">
        <v>2.9961070736434108E-2</v>
      </c>
      <c r="R29" s="56">
        <f t="shared" si="1"/>
        <v>1.3816793893129771</v>
      </c>
    </row>
    <row r="30" spans="1:18" x14ac:dyDescent="0.35">
      <c r="A30" s="48" t="s">
        <v>32</v>
      </c>
      <c r="B30" s="55">
        <v>1.1409784172661868E-2</v>
      </c>
      <c r="C30" s="3">
        <v>2.2482182254196639E-2</v>
      </c>
      <c r="D30" s="3">
        <v>1.1195083932853715E-3</v>
      </c>
      <c r="E30" s="3">
        <v>4.1713189448441243E-4</v>
      </c>
      <c r="F30" s="3">
        <v>6.9930935251798546E-4</v>
      </c>
      <c r="G30" s="3">
        <v>2.9045875299760187E-5</v>
      </c>
      <c r="H30" s="3">
        <v>5.428848920863309E-4</v>
      </c>
      <c r="I30" s="3">
        <v>1.4538273381294961E-4</v>
      </c>
      <c r="J30" s="3">
        <v>1.5949160671462827E-3</v>
      </c>
      <c r="K30" s="3">
        <v>7.3611510791366885E-4</v>
      </c>
      <c r="L30" s="3">
        <v>8.7413669064748192E-3</v>
      </c>
      <c r="M30" s="3">
        <v>2.1285995203836929E-3</v>
      </c>
      <c r="N30" s="3">
        <v>7.2691366906474805E-2</v>
      </c>
      <c r="O30" s="3">
        <v>2.8125731414868103E-2</v>
      </c>
      <c r="P30" s="3">
        <v>4.079304556354915E-3</v>
      </c>
      <c r="Q30" s="3">
        <v>1.9200335731414865E-2</v>
      </c>
      <c r="R30" s="56">
        <f t="shared" si="1"/>
        <v>1.2881355932203389</v>
      </c>
    </row>
    <row r="31" spans="1:18" x14ac:dyDescent="0.35">
      <c r="A31" s="48" t="s">
        <v>33</v>
      </c>
      <c r="B31" s="55">
        <v>1.0541575378195096E-2</v>
      </c>
      <c r="C31" s="3">
        <v>2.5653390714658317E-2</v>
      </c>
      <c r="D31" s="3">
        <v>1.5078455920709438E-3</v>
      </c>
      <c r="E31" s="3">
        <v>3.2058398539384453E-4</v>
      </c>
      <c r="F31" s="3">
        <v>6.1381324986958786E-4</v>
      </c>
      <c r="G31" s="3">
        <v>7.872822117892539E-5</v>
      </c>
      <c r="H31" s="3">
        <v>3.1224413145539902E-4</v>
      </c>
      <c r="I31" s="3">
        <v>7.7393844548774118E-5</v>
      </c>
      <c r="J31" s="3">
        <v>3.0957537819509646E-3</v>
      </c>
      <c r="K31" s="3">
        <v>9.5407929055816372E-4</v>
      </c>
      <c r="L31" s="3">
        <v>1.6479551382368281E-2</v>
      </c>
      <c r="M31" s="3">
        <v>3.7696139801773596E-3</v>
      </c>
      <c r="N31" s="3">
        <v>8.9736828377673439E-2</v>
      </c>
      <c r="O31" s="3">
        <v>6.9721178925404262E-2</v>
      </c>
      <c r="P31" s="3">
        <v>3.5027386541471046E-3</v>
      </c>
      <c r="Q31" s="3">
        <v>2.5219718309859151E-2</v>
      </c>
      <c r="R31" s="56">
        <f t="shared" si="1"/>
        <v>1.9658119658119659</v>
      </c>
    </row>
    <row r="32" spans="1:18" x14ac:dyDescent="0.35">
      <c r="A32" s="49" t="s">
        <v>34</v>
      </c>
      <c r="B32" s="57">
        <v>1.9080449591280652E-2</v>
      </c>
      <c r="C32" s="6">
        <v>1.4027179836512261E-2</v>
      </c>
      <c r="D32" s="6">
        <v>7.0281108083560396E-4</v>
      </c>
      <c r="E32" s="6">
        <v>2.5847184377838328E-3</v>
      </c>
      <c r="F32" s="6">
        <v>3.1365122615803813E-2</v>
      </c>
      <c r="G32" s="6">
        <v>3.7173478655767487E-4</v>
      </c>
      <c r="H32" s="6">
        <v>1.0774500454132606E-3</v>
      </c>
      <c r="I32" s="6">
        <v>3.4559718437783836E-4</v>
      </c>
      <c r="J32" s="6">
        <v>3.1365122615803816E-3</v>
      </c>
      <c r="K32" s="6">
        <v>1.7134650317892823E-3</v>
      </c>
      <c r="L32" s="6">
        <v>4.73381017257039E-3</v>
      </c>
      <c r="M32" s="6">
        <v>1.8296321525885558E-3</v>
      </c>
      <c r="N32" s="6">
        <v>5.8083560399636691E-2</v>
      </c>
      <c r="O32" s="6">
        <v>2.3349591280653951E-2</v>
      </c>
      <c r="P32" s="6">
        <v>6.1278156221616711E-3</v>
      </c>
      <c r="Q32" s="6">
        <v>3.049386920980926E-2</v>
      </c>
      <c r="R32" s="58">
        <f t="shared" si="1"/>
        <v>29.110512129380055</v>
      </c>
    </row>
    <row r="33" spans="1:18" x14ac:dyDescent="0.35">
      <c r="A33" s="49" t="s">
        <v>35</v>
      </c>
      <c r="B33" s="57">
        <v>1.6118116830065355E-2</v>
      </c>
      <c r="C33" s="6">
        <v>9.9791258169934626E-3</v>
      </c>
      <c r="D33" s="6">
        <v>1.0423223039215683E-3</v>
      </c>
      <c r="E33" s="6">
        <v>2.0585212418300649E-3</v>
      </c>
      <c r="F33" s="6">
        <v>3.396037581699346E-2</v>
      </c>
      <c r="G33" s="6">
        <v>4.4932189542483652E-4</v>
      </c>
      <c r="H33" s="6">
        <v>1.4524591503267971E-3</v>
      </c>
      <c r="I33" s="6">
        <v>1.4054370915032676E-4</v>
      </c>
      <c r="J33" s="6">
        <v>5.4075367647058812E-3</v>
      </c>
      <c r="K33" s="6">
        <v>2.3641646241830063E-3</v>
      </c>
      <c r="L33" s="6">
        <v>7.0533088235294108E-3</v>
      </c>
      <c r="M33" s="6">
        <v>2.5888255718954246E-3</v>
      </c>
      <c r="N33" s="6">
        <v>5.1724264705882345E-2</v>
      </c>
      <c r="O33" s="6">
        <v>3.1086805555555548E-2</v>
      </c>
      <c r="P33" s="6">
        <v>4.7283292483660125E-3</v>
      </c>
      <c r="Q33" s="6">
        <v>2.476495098039215E-2</v>
      </c>
      <c r="R33" s="58">
        <f t="shared" si="1"/>
        <v>23.381294964028779</v>
      </c>
    </row>
    <row r="34" spans="1:18" x14ac:dyDescent="0.35">
      <c r="A34" s="49" t="s">
        <v>36</v>
      </c>
      <c r="B34" s="57">
        <v>1.0542166212534058E-2</v>
      </c>
      <c r="C34" s="6">
        <v>1.0513124432334242E-2</v>
      </c>
      <c r="D34" s="6">
        <v>7.5799046321525874E-4</v>
      </c>
      <c r="E34" s="6">
        <v>2.6689396003633059E-3</v>
      </c>
      <c r="F34" s="6">
        <v>3.0203451407811079E-2</v>
      </c>
      <c r="G34" s="6">
        <v>4.03680744777475E-4</v>
      </c>
      <c r="H34" s="6">
        <v>1.8819073569482287E-3</v>
      </c>
      <c r="I34" s="6">
        <v>4.03680744777475E-4</v>
      </c>
      <c r="J34" s="6">
        <v>2.70669391462307E-3</v>
      </c>
      <c r="K34" s="6">
        <v>1.617627157129882E-3</v>
      </c>
      <c r="L34" s="6">
        <v>6.1278156221616711E-3</v>
      </c>
      <c r="M34" s="6">
        <v>1.6379564032697547E-3</v>
      </c>
      <c r="N34" s="6">
        <v>5.0823115349682105E-2</v>
      </c>
      <c r="O34" s="6">
        <v>1.8180154405086284E-2</v>
      </c>
      <c r="P34" s="6">
        <v>5.1694368755676656E-3</v>
      </c>
      <c r="Q34" s="6">
        <v>2.4017552225249771E-2</v>
      </c>
      <c r="R34" s="58">
        <f t="shared" si="1"/>
        <v>16.049382716049383</v>
      </c>
    </row>
    <row r="35" spans="1:18" x14ac:dyDescent="0.35">
      <c r="A35" s="49" t="s">
        <v>37</v>
      </c>
      <c r="B35" s="57">
        <v>7.9937499999999991E-3</v>
      </c>
      <c r="C35" s="6">
        <v>1.0604503367003365E-2</v>
      </c>
      <c r="D35" s="6">
        <v>9.3664141414141397E-4</v>
      </c>
      <c r="E35" s="6">
        <v>2.5596148989898986E-3</v>
      </c>
      <c r="F35" s="6">
        <v>3.1221380471380466E-2</v>
      </c>
      <c r="G35" s="6">
        <v>4.4409722222222214E-4</v>
      </c>
      <c r="H35" s="6">
        <v>1.6794949494949492E-3</v>
      </c>
      <c r="I35" s="6">
        <v>3.2567129629629623E-4</v>
      </c>
      <c r="J35" s="6">
        <v>3.57969276094276E-3</v>
      </c>
      <c r="K35" s="6">
        <v>9.6086489898989877E-4</v>
      </c>
      <c r="L35" s="6">
        <v>6.7825757575757564E-3</v>
      </c>
      <c r="M35" s="6">
        <v>2.597295875420875E-3</v>
      </c>
      <c r="N35" s="6">
        <v>4.5486321548821547E-2</v>
      </c>
      <c r="O35" s="6">
        <v>1.781771885521885E-2</v>
      </c>
      <c r="P35" s="6">
        <v>3.5527777777777771E-3</v>
      </c>
      <c r="Q35" s="6">
        <v>1.9621022727272727E-2</v>
      </c>
      <c r="R35" s="58">
        <f t="shared" si="1"/>
        <v>18.589743589743591</v>
      </c>
    </row>
    <row r="36" spans="1:18" x14ac:dyDescent="0.35">
      <c r="A36" s="49" t="s">
        <v>38</v>
      </c>
      <c r="B36" s="57">
        <v>2.8769280205655518E-2</v>
      </c>
      <c r="C36" s="6">
        <v>1.1096722365038558E-2</v>
      </c>
      <c r="D36" s="6">
        <v>1.3288667523564694E-3</v>
      </c>
      <c r="E36" s="6">
        <v>2.9043273350471289E-3</v>
      </c>
      <c r="F36" s="6">
        <v>2.5673157669237355E-2</v>
      </c>
      <c r="G36" s="6">
        <v>6.6306341045415578E-4</v>
      </c>
      <c r="H36" s="6">
        <v>1.8549335904027417E-3</v>
      </c>
      <c r="I36" s="6">
        <v>3.0961225364181655E-4</v>
      </c>
      <c r="J36" s="6">
        <v>4.6030848329048826E-3</v>
      </c>
      <c r="K36" s="6">
        <v>1.4768230505569832E-3</v>
      </c>
      <c r="L36" s="6">
        <v>5.9730505569837175E-3</v>
      </c>
      <c r="M36" s="6">
        <v>1.8384940017137955E-3</v>
      </c>
      <c r="N36" s="6">
        <v>5.2606683804627241E-2</v>
      </c>
      <c r="O36" s="6">
        <v>1.7014974293059121E-2</v>
      </c>
      <c r="P36" s="6">
        <v>5.178470437017994E-3</v>
      </c>
      <c r="Q36" s="6">
        <v>2.4494987146529555E-2</v>
      </c>
      <c r="R36" s="58">
        <f t="shared" si="1"/>
        <v>13.840472673559823</v>
      </c>
    </row>
    <row r="37" spans="1:18" x14ac:dyDescent="0.35">
      <c r="A37" s="48" t="s">
        <v>39</v>
      </c>
      <c r="B37" s="55">
        <v>9.7684910327767473E-3</v>
      </c>
      <c r="C37" s="3">
        <v>1.5977612863327151E-2</v>
      </c>
      <c r="D37" s="3">
        <v>6.2882189239332103E-4</v>
      </c>
      <c r="E37" s="3">
        <v>3.0333735312306743E-3</v>
      </c>
      <c r="F37" s="3">
        <v>3.8203896103896108E-2</v>
      </c>
      <c r="G37" s="3">
        <v>4.7853741496598639E-4</v>
      </c>
      <c r="H37" s="3">
        <v>2.1277118119975265E-3</v>
      </c>
      <c r="I37" s="3">
        <v>3.5989177489177492E-4</v>
      </c>
      <c r="J37" s="3">
        <v>5.5367965367965379E-3</v>
      </c>
      <c r="K37" s="3">
        <v>2.740714285714286E-3</v>
      </c>
      <c r="L37" s="3">
        <v>7.8306122448979602E-3</v>
      </c>
      <c r="M37" s="3">
        <v>3.6780148423005568E-3</v>
      </c>
      <c r="N37" s="3">
        <v>7.435126777983922E-2</v>
      </c>
      <c r="O37" s="3">
        <v>4.1921459492888065E-2</v>
      </c>
      <c r="P37" s="3">
        <v>5.9322820037105758E-3</v>
      </c>
      <c r="Q37" s="3">
        <v>2.6378880643166357E-2</v>
      </c>
      <c r="R37" s="56">
        <f t="shared" si="1"/>
        <v>17.955390334572492</v>
      </c>
    </row>
    <row r="38" spans="1:18" x14ac:dyDescent="0.35">
      <c r="A38" s="48" t="s">
        <v>40</v>
      </c>
      <c r="B38" s="55">
        <v>6.3481105470953184E-3</v>
      </c>
      <c r="C38" s="3">
        <v>1.6339170896785108E-2</v>
      </c>
      <c r="D38" s="3">
        <v>6.0234912577552169E-4</v>
      </c>
      <c r="E38" s="3">
        <v>2.6546644106034967E-3</v>
      </c>
      <c r="F38" s="3">
        <v>2.8818979131415678E-2</v>
      </c>
      <c r="G38" s="3">
        <v>3.4373575860124081E-4</v>
      </c>
      <c r="H38" s="3">
        <v>1.9296813310772699E-3</v>
      </c>
      <c r="I38" s="3">
        <v>3.2678341793570219E-4</v>
      </c>
      <c r="J38" s="3">
        <v>3.1596277495769881E-3</v>
      </c>
      <c r="K38" s="3">
        <v>9.3057529610829088E-4</v>
      </c>
      <c r="L38" s="3">
        <v>6.4563169768753516E-3</v>
      </c>
      <c r="M38" s="3">
        <v>1.2299464184997179E-3</v>
      </c>
      <c r="N38" s="3">
        <v>7.1416243654822339E-2</v>
      </c>
      <c r="O38" s="3">
        <v>3.4265369430344049E-2</v>
      </c>
      <c r="P38" s="3">
        <v>6.1316976875352511E-3</v>
      </c>
      <c r="Q38" s="3">
        <v>2.4598928369994357E-2</v>
      </c>
      <c r="R38" s="56">
        <f t="shared" si="1"/>
        <v>14.934579439252337</v>
      </c>
    </row>
    <row r="39" spans="1:18" x14ac:dyDescent="0.35">
      <c r="A39" s="48" t="s">
        <v>41</v>
      </c>
      <c r="B39" s="55"/>
      <c r="C39" s="3">
        <v>1.5268225971370144E-2</v>
      </c>
      <c r="D39" s="3">
        <v>1.4450869120654398E-3</v>
      </c>
      <c r="E39" s="3">
        <v>2.9130598159509205E-3</v>
      </c>
      <c r="F39" s="3">
        <v>3.727147239263804E-2</v>
      </c>
      <c r="G39" s="3">
        <v>6.3426891615541933E-4</v>
      </c>
      <c r="H39" s="3">
        <v>1.6870245398773007E-3</v>
      </c>
      <c r="I39" s="3">
        <v>6.4734662576687119E-4</v>
      </c>
      <c r="J39" s="3">
        <v>4.1194785276073625E-3</v>
      </c>
      <c r="K39" s="3">
        <v>1.0592944785276074E-3</v>
      </c>
      <c r="L39" s="3">
        <v>6.6696319018404917E-3</v>
      </c>
      <c r="M39" s="3">
        <v>2.8738266871165645E-3</v>
      </c>
      <c r="N39" s="3">
        <v>5.7541922290388549E-2</v>
      </c>
      <c r="O39" s="3">
        <v>2.9849872188139063E-2</v>
      </c>
      <c r="P39" s="3">
        <v>5.6561094069529656E-3</v>
      </c>
      <c r="Q39" s="3">
        <v>2.6482361963190187E-2</v>
      </c>
      <c r="R39" s="56">
        <f t="shared" si="1"/>
        <v>22.093023255813954</v>
      </c>
    </row>
    <row r="40" spans="1:18" x14ac:dyDescent="0.35">
      <c r="A40" s="48" t="s">
        <v>42</v>
      </c>
      <c r="B40" s="55">
        <v>8.3492826398852207E-3</v>
      </c>
      <c r="C40" s="3">
        <v>1.3548469631755138E-2</v>
      </c>
      <c r="D40" s="3">
        <v>6.2390243902439016E-4</v>
      </c>
      <c r="E40" s="3">
        <v>1.8931157340985173E-3</v>
      </c>
      <c r="F40" s="3">
        <v>2.6454686752749874E-2</v>
      </c>
      <c r="G40" s="3">
        <v>4.8933524629363938E-4</v>
      </c>
      <c r="H40" s="3">
        <v>1.5261142993782876E-3</v>
      </c>
      <c r="I40" s="3">
        <v>2.8045026303204202E-4</v>
      </c>
      <c r="J40" s="3">
        <v>3.0889287422285984E-3</v>
      </c>
      <c r="K40" s="3">
        <v>8.624533715925393E-4</v>
      </c>
      <c r="L40" s="3">
        <v>5.5967718794835003E-3</v>
      </c>
      <c r="M40" s="3">
        <v>3.0583452893352459E-3</v>
      </c>
      <c r="N40" s="3">
        <v>5.4744380679100896E-2</v>
      </c>
      <c r="O40" s="3">
        <v>2.5323098995695834E-2</v>
      </c>
      <c r="P40" s="3">
        <v>4.6181013868962211E-3</v>
      </c>
      <c r="Q40" s="3">
        <v>2.0276829268292679E-2</v>
      </c>
      <c r="R40" s="56">
        <f t="shared" si="1"/>
        <v>17.334669338677354</v>
      </c>
    </row>
    <row r="41" spans="1:18" x14ac:dyDescent="0.35">
      <c r="A41" s="48" t="s">
        <v>43</v>
      </c>
      <c r="B41" s="55">
        <v>1.0436639999999999E-2</v>
      </c>
      <c r="C41" s="3">
        <v>1.5416213333333331E-2</v>
      </c>
      <c r="D41" s="3">
        <v>6.9918666666666672E-4</v>
      </c>
      <c r="E41" s="3">
        <v>2.6296239999999997E-3</v>
      </c>
      <c r="F41" s="3">
        <v>3.4004346666666664E-2</v>
      </c>
      <c r="G41" s="3">
        <v>7.5034666666666668E-4</v>
      </c>
      <c r="H41" s="3">
        <v>2.1964693333333335E-3</v>
      </c>
      <c r="I41" s="3">
        <v>3.1378133333333333E-4</v>
      </c>
      <c r="J41" s="3">
        <v>3.4788800000000002E-3</v>
      </c>
      <c r="K41" s="3">
        <v>1.8519919999999998E-3</v>
      </c>
      <c r="L41" s="3">
        <v>6.4120533333333332E-3</v>
      </c>
      <c r="M41" s="3">
        <v>2.8240319999999993E-3</v>
      </c>
      <c r="N41" s="3">
        <v>6.3779466666666659E-2</v>
      </c>
      <c r="O41" s="3">
        <v>3.0491359999999995E-2</v>
      </c>
      <c r="P41" s="3">
        <v>6.2415199999999995E-3</v>
      </c>
      <c r="Q41" s="3">
        <v>2.7626399999999999E-2</v>
      </c>
      <c r="R41" s="56">
        <f t="shared" si="1"/>
        <v>15.481366459627326</v>
      </c>
    </row>
    <row r="42" spans="1:18" x14ac:dyDescent="0.35">
      <c r="A42" s="49" t="s">
        <v>44</v>
      </c>
      <c r="B42" s="57">
        <v>9.0046936114732724E-3</v>
      </c>
      <c r="C42" s="6">
        <v>1.3979508909169927E-2</v>
      </c>
      <c r="D42" s="6">
        <v>9.6161234245980014E-4</v>
      </c>
      <c r="E42" s="6">
        <v>2.807018687527162E-3</v>
      </c>
      <c r="F42" s="6">
        <v>2.7292003476749239E-2</v>
      </c>
      <c r="G42" s="6">
        <v>2.2845241199478489E-4</v>
      </c>
      <c r="H42" s="6">
        <v>1.9537961755758367E-3</v>
      </c>
      <c r="I42" s="6">
        <v>3.0015645371577577E-4</v>
      </c>
      <c r="J42" s="6">
        <v>3.4184485006518908E-3</v>
      </c>
      <c r="K42" s="6">
        <v>1.6703150803998262E-3</v>
      </c>
      <c r="L42" s="6">
        <v>7.003650586701435E-3</v>
      </c>
      <c r="M42" s="6">
        <v>1.9510169491525424E-3</v>
      </c>
      <c r="N42" s="6">
        <v>6.086505867014342E-2</v>
      </c>
      <c r="O42" s="6">
        <v>1.5647044763146458E-2</v>
      </c>
      <c r="P42" s="6">
        <v>5.5584528465884402E-3</v>
      </c>
      <c r="Q42" s="6">
        <v>2.162238157322903E-2</v>
      </c>
      <c r="R42" s="58">
        <f t="shared" si="1"/>
        <v>13.968705547652915</v>
      </c>
    </row>
    <row r="43" spans="1:18" x14ac:dyDescent="0.35">
      <c r="A43" s="49" t="s">
        <v>45</v>
      </c>
      <c r="B43" s="57">
        <v>1.278360819590205E-2</v>
      </c>
      <c r="C43" s="6">
        <v>1.6394977511244378E-2</v>
      </c>
      <c r="D43" s="6">
        <v>1.3998050974512745E-3</v>
      </c>
      <c r="E43" s="6">
        <v>3.7072463768115941E-3</v>
      </c>
      <c r="F43" s="6">
        <v>3.0808495752123938E-2</v>
      </c>
      <c r="G43" s="6">
        <v>3.2917791104447781E-4</v>
      </c>
      <c r="H43" s="6">
        <v>1.3806296851574212E-3</v>
      </c>
      <c r="I43" s="6">
        <v>2.4768240879560218E-4</v>
      </c>
      <c r="J43" s="6">
        <v>2.8635282358820588E-3</v>
      </c>
      <c r="K43" s="6">
        <v>6.0402548725637176E-4</v>
      </c>
      <c r="L43" s="6">
        <v>7.5423288355822085E-3</v>
      </c>
      <c r="M43" s="6">
        <v>2.364967516241879E-3</v>
      </c>
      <c r="N43" s="6">
        <v>6.5515992003997991E-2</v>
      </c>
      <c r="O43" s="6">
        <v>1.3870214892553724E-2</v>
      </c>
      <c r="P43" s="6">
        <v>6.8392303848075955E-3</v>
      </c>
      <c r="Q43" s="6">
        <v>1.8983658170914543E-2</v>
      </c>
      <c r="R43" s="58">
        <f t="shared" si="1"/>
        <v>22.314814814814817</v>
      </c>
    </row>
    <row r="44" spans="1:18" x14ac:dyDescent="0.35">
      <c r="A44" s="49" t="s">
        <v>46</v>
      </c>
      <c r="B44" s="57">
        <v>8.4723566878980895E-3</v>
      </c>
      <c r="C44" s="6">
        <v>1.30343949044586E-2</v>
      </c>
      <c r="D44" s="6">
        <v>8.6081316348195344E-4</v>
      </c>
      <c r="E44" s="6">
        <v>2.4629575371549898E-3</v>
      </c>
      <c r="F44" s="6">
        <v>2.169683651804671E-2</v>
      </c>
      <c r="G44" s="6">
        <v>2.0773566878980892E-4</v>
      </c>
      <c r="H44" s="6">
        <v>1.3523184713375798E-3</v>
      </c>
      <c r="I44" s="6">
        <v>1.6184373673036094E-4</v>
      </c>
      <c r="J44" s="6">
        <v>4.5348832271762214E-3</v>
      </c>
      <c r="K44" s="6">
        <v>1.2980084925690023E-3</v>
      </c>
      <c r="L44" s="6">
        <v>8.3094267515923578E-3</v>
      </c>
      <c r="M44" s="6">
        <v>2.4032165605095543E-3</v>
      </c>
      <c r="N44" s="6">
        <v>6.4628874734607225E-2</v>
      </c>
      <c r="O44" s="6">
        <v>1.6863248407643316E-2</v>
      </c>
      <c r="P44" s="6">
        <v>4.7792781316348199E-3</v>
      </c>
      <c r="Q44" s="6">
        <v>1.8383927813163482E-2</v>
      </c>
      <c r="R44" s="58">
        <f t="shared" si="1"/>
        <v>16.044176706827308</v>
      </c>
    </row>
    <row r="45" spans="1:18" ht="15" thickBot="1" x14ac:dyDescent="0.4">
      <c r="A45" s="49" t="s">
        <v>47</v>
      </c>
      <c r="B45" s="60">
        <v>6.5109483960948383E-3</v>
      </c>
      <c r="C45" s="8">
        <v>1.5400325430032539E-2</v>
      </c>
      <c r="D45" s="8">
        <v>9.4542538354253818E-4</v>
      </c>
      <c r="E45" s="8">
        <v>2.6370827522082746E-3</v>
      </c>
      <c r="F45" s="8">
        <v>2.1970734542073447E-2</v>
      </c>
      <c r="G45" s="8">
        <v>3.4784518828451878E-4</v>
      </c>
      <c r="H45" s="8">
        <v>1.9770688052068801E-3</v>
      </c>
      <c r="I45" s="8">
        <v>2.8808716875871682E-4</v>
      </c>
      <c r="J45" s="8">
        <v>5.7676894467689433E-3</v>
      </c>
      <c r="K45" s="8">
        <v>1.2843514644351461E-3</v>
      </c>
      <c r="L45" s="8">
        <v>9.1272198977219877E-3</v>
      </c>
      <c r="M45" s="8">
        <v>2.8035727568572746E-3</v>
      </c>
      <c r="N45" s="8">
        <v>5.410925151092514E-2</v>
      </c>
      <c r="O45" s="8">
        <v>1.7035495118549508E-2</v>
      </c>
      <c r="P45" s="8">
        <v>3.8649465364946527E-3</v>
      </c>
      <c r="Q45" s="8">
        <v>1.8878777312877727E-2</v>
      </c>
      <c r="R45" s="61">
        <f t="shared" si="1"/>
        <v>11.112781954887216</v>
      </c>
    </row>
    <row r="46" spans="1:18" x14ac:dyDescent="0.35">
      <c r="A46" s="32"/>
    </row>
    <row r="47" spans="1:18" ht="21" x14ac:dyDescent="0.5">
      <c r="A47" s="69" t="s">
        <v>1</v>
      </c>
      <c r="B47" s="69"/>
      <c r="C47" s="69"/>
      <c r="D47" s="69"/>
      <c r="E47" s="69"/>
      <c r="F47" s="69"/>
      <c r="G47" s="69"/>
      <c r="H47" s="69"/>
      <c r="I47" s="69"/>
      <c r="J47" s="69"/>
      <c r="K47" s="69"/>
      <c r="L47" s="69"/>
      <c r="M47" s="69"/>
      <c r="N47" s="69"/>
      <c r="O47" s="69"/>
      <c r="P47" s="69"/>
      <c r="Q47" s="69"/>
    </row>
    <row r="48" spans="1:18" x14ac:dyDescent="0.35">
      <c r="A48" s="34" t="s">
        <v>51</v>
      </c>
      <c r="B48" s="1" t="s">
        <v>50</v>
      </c>
      <c r="C48" s="31" t="s">
        <v>16</v>
      </c>
      <c r="D48" s="31" t="s">
        <v>17</v>
      </c>
      <c r="E48" s="31" t="s">
        <v>18</v>
      </c>
      <c r="F48" s="31" t="s">
        <v>19</v>
      </c>
      <c r="G48" s="31" t="s">
        <v>20</v>
      </c>
      <c r="H48" s="31" t="s">
        <v>21</v>
      </c>
      <c r="I48" s="31" t="s">
        <v>22</v>
      </c>
      <c r="J48" s="31" t="s">
        <v>23</v>
      </c>
      <c r="K48" s="31" t="s">
        <v>24</v>
      </c>
      <c r="L48" s="31" t="s">
        <v>25</v>
      </c>
      <c r="M48" s="31" t="s">
        <v>26</v>
      </c>
      <c r="N48" s="31" t="s">
        <v>27</v>
      </c>
      <c r="O48" s="31" t="s">
        <v>28</v>
      </c>
      <c r="P48" s="31" t="s">
        <v>29</v>
      </c>
      <c r="Q48" s="31" t="s">
        <v>30</v>
      </c>
      <c r="R48" s="47" t="s">
        <v>71</v>
      </c>
    </row>
    <row r="49" spans="1:18" x14ac:dyDescent="0.35">
      <c r="A49" s="13" t="s">
        <v>3</v>
      </c>
      <c r="B49" s="5">
        <f t="shared" ref="B49:Q49" si="2">AVERAGE(B27:B31)</f>
        <v>1.3805780520969438E-2</v>
      </c>
      <c r="C49" s="10">
        <f t="shared" si="2"/>
        <v>2.3989667650294935E-2</v>
      </c>
      <c r="D49" s="10">
        <f t="shared" si="2"/>
        <v>1.1667788894579409E-3</v>
      </c>
      <c r="E49" s="10">
        <f t="shared" si="2"/>
        <v>3.9513550610666902E-4</v>
      </c>
      <c r="F49" s="10">
        <f t="shared" si="2"/>
        <v>6.4746005017845588E-4</v>
      </c>
      <c r="G49" s="10">
        <f t="shared" si="2"/>
        <v>4.0409969397552003E-5</v>
      </c>
      <c r="H49" s="10">
        <f>AVERAGE(H27:H31)</f>
        <v>3.609437169700671E-4</v>
      </c>
      <c r="I49" s="10">
        <f t="shared" si="2"/>
        <v>7.1634570174904333E-5</v>
      </c>
      <c r="J49" s="10">
        <f t="shared" si="2"/>
        <v>3.3715283528623482E-3</v>
      </c>
      <c r="K49" s="10">
        <f t="shared" si="2"/>
        <v>1.2346145772928556E-3</v>
      </c>
      <c r="L49" s="10">
        <f t="shared" si="2"/>
        <v>1.2120228071754561E-2</v>
      </c>
      <c r="M49" s="10">
        <f t="shared" si="2"/>
        <v>3.4147331261979155E-3</v>
      </c>
      <c r="N49" s="10">
        <f t="shared" si="2"/>
        <v>8.7192698772964955E-2</v>
      </c>
      <c r="O49" s="10">
        <f t="shared" si="2"/>
        <v>5.1971869658345757E-2</v>
      </c>
      <c r="P49" s="10">
        <f t="shared" si="2"/>
        <v>6.5619229825084656E-3</v>
      </c>
      <c r="Q49" s="10">
        <f t="shared" si="2"/>
        <v>2.7749874682577964E-2</v>
      </c>
      <c r="R49" s="6">
        <f>F49/H49</f>
        <v>1.7937978131702719</v>
      </c>
    </row>
    <row r="50" spans="1:18" x14ac:dyDescent="0.35">
      <c r="A50" s="14" t="s">
        <v>7</v>
      </c>
      <c r="B50" s="11">
        <f t="shared" ref="B50:Q50" si="3">AVERAGE(B32:B36)</f>
        <v>1.6500752567907118E-2</v>
      </c>
      <c r="C50" s="12">
        <f t="shared" si="3"/>
        <v>1.1244131163576377E-2</v>
      </c>
      <c r="D50" s="12">
        <f t="shared" si="3"/>
        <v>9.5372640289406274E-4</v>
      </c>
      <c r="E50" s="12">
        <f t="shared" si="3"/>
        <v>2.5552243028028462E-3</v>
      </c>
      <c r="F50" s="12">
        <f t="shared" si="3"/>
        <v>3.0484697596245235E-2</v>
      </c>
      <c r="G50" s="12">
        <f t="shared" si="3"/>
        <v>4.6637961188727279E-4</v>
      </c>
      <c r="H50" s="12">
        <f t="shared" si="3"/>
        <v>1.5892490185171952E-3</v>
      </c>
      <c r="I50" s="12">
        <f t="shared" si="3"/>
        <v>3.0502103764875065E-4</v>
      </c>
      <c r="J50" s="12">
        <f t="shared" si="3"/>
        <v>3.8867041069513956E-3</v>
      </c>
      <c r="K50" s="12">
        <f t="shared" si="3"/>
        <v>1.6265889525298107E-3</v>
      </c>
      <c r="L50" s="12">
        <f t="shared" si="3"/>
        <v>6.1341121865641892E-3</v>
      </c>
      <c r="M50" s="12">
        <f t="shared" si="3"/>
        <v>2.0984408009776809E-3</v>
      </c>
      <c r="N50" s="12">
        <f t="shared" si="3"/>
        <v>5.174478916172999E-2</v>
      </c>
      <c r="O50" s="12">
        <f t="shared" si="3"/>
        <v>2.1489848877914754E-2</v>
      </c>
      <c r="P50" s="12">
        <f t="shared" si="3"/>
        <v>4.9513659921782234E-3</v>
      </c>
      <c r="Q50" s="12">
        <f t="shared" si="3"/>
        <v>2.4678476457850696E-2</v>
      </c>
      <c r="R50" s="6">
        <f t="shared" ref="R50:R52" si="4">F50/H50</f>
        <v>19.181825655420656</v>
      </c>
    </row>
    <row r="51" spans="1:18" x14ac:dyDescent="0.35">
      <c r="A51" s="13" t="s">
        <v>8</v>
      </c>
      <c r="B51" s="5">
        <f t="shared" ref="B51:Q51" si="5">AVERAGE(B37:B41)</f>
        <v>8.7256310549393215E-3</v>
      </c>
      <c r="C51" s="10">
        <f t="shared" si="5"/>
        <v>1.5309938539314175E-2</v>
      </c>
      <c r="D51" s="10">
        <f t="shared" si="5"/>
        <v>7.9986940718506793E-4</v>
      </c>
      <c r="E51" s="10">
        <f t="shared" si="5"/>
        <v>2.6247674983767219E-3</v>
      </c>
      <c r="F51" s="10">
        <f t="shared" si="5"/>
        <v>3.295067620947327E-2</v>
      </c>
      <c r="G51" s="10">
        <f t="shared" si="5"/>
        <v>5.392448005365905E-4</v>
      </c>
      <c r="H51" s="10">
        <f t="shared" si="5"/>
        <v>1.8934002631327434E-3</v>
      </c>
      <c r="I51" s="10">
        <f t="shared" si="5"/>
        <v>3.8565068299194476E-4</v>
      </c>
      <c r="J51" s="10">
        <f t="shared" si="5"/>
        <v>3.876742311241898E-3</v>
      </c>
      <c r="K51" s="10">
        <f t="shared" si="5"/>
        <v>1.4890058863885447E-3</v>
      </c>
      <c r="L51" s="10">
        <f t="shared" si="5"/>
        <v>6.5930772672861283E-3</v>
      </c>
      <c r="M51" s="10">
        <f t="shared" si="5"/>
        <v>2.7328330474504165E-3</v>
      </c>
      <c r="N51" s="10">
        <f t="shared" si="5"/>
        <v>6.4366656214163528E-2</v>
      </c>
      <c r="O51" s="10">
        <f t="shared" si="5"/>
        <v>3.2370232021413398E-2</v>
      </c>
      <c r="P51" s="10">
        <f t="shared" si="5"/>
        <v>5.715942097019003E-3</v>
      </c>
      <c r="Q51" s="10">
        <f t="shared" si="5"/>
        <v>2.5072680048928715E-2</v>
      </c>
      <c r="R51" s="6">
        <f t="shared" si="4"/>
        <v>17.402910969788508</v>
      </c>
    </row>
    <row r="52" spans="1:18" x14ac:dyDescent="0.35">
      <c r="A52" s="14" t="s">
        <v>9</v>
      </c>
      <c r="B52" s="11">
        <f t="shared" ref="B52:Q52" si="6">AVERAGE(B42:B45)</f>
        <v>9.1929017228420621E-3</v>
      </c>
      <c r="C52" s="12">
        <f t="shared" si="6"/>
        <v>1.470230168872636E-2</v>
      </c>
      <c r="D52" s="12">
        <f t="shared" si="6"/>
        <v>1.0419139967338916E-3</v>
      </c>
      <c r="E52" s="12">
        <f t="shared" si="6"/>
        <v>2.9035763384255052E-3</v>
      </c>
      <c r="F52" s="12">
        <f t="shared" si="6"/>
        <v>2.5442017572248333E-2</v>
      </c>
      <c r="G52" s="12">
        <f t="shared" si="6"/>
        <v>2.7830279502839763E-4</v>
      </c>
      <c r="H52" s="12">
        <f t="shared" si="6"/>
        <v>1.6659532843194295E-3</v>
      </c>
      <c r="I52" s="12">
        <f t="shared" si="6"/>
        <v>2.4944244200011392E-4</v>
      </c>
      <c r="J52" s="12">
        <f t="shared" si="6"/>
        <v>4.1461373526197791E-3</v>
      </c>
      <c r="K52" s="12">
        <f t="shared" si="6"/>
        <v>1.2141751311650867E-3</v>
      </c>
      <c r="L52" s="12">
        <f t="shared" si="6"/>
        <v>7.9956565178994961E-3</v>
      </c>
      <c r="M52" s="12">
        <f t="shared" si="6"/>
        <v>2.3806934456903125E-3</v>
      </c>
      <c r="N52" s="12">
        <f t="shared" si="6"/>
        <v>6.1279794229918437E-2</v>
      </c>
      <c r="O52" s="12">
        <f t="shared" si="6"/>
        <v>1.585400079547325E-2</v>
      </c>
      <c r="P52" s="12">
        <f t="shared" si="6"/>
        <v>5.2604769748813771E-3</v>
      </c>
      <c r="Q52" s="12">
        <f t="shared" si="6"/>
        <v>1.9467186217546197E-2</v>
      </c>
      <c r="R52" s="6">
        <f t="shared" si="4"/>
        <v>15.271747300310304</v>
      </c>
    </row>
    <row r="54" spans="1:18" ht="21" x14ac:dyDescent="0.5">
      <c r="A54" s="69" t="s">
        <v>49</v>
      </c>
      <c r="B54" s="69"/>
      <c r="C54" s="69"/>
      <c r="D54" s="69"/>
      <c r="E54" s="69"/>
      <c r="F54" s="69"/>
      <c r="G54" s="69"/>
      <c r="H54" s="69"/>
      <c r="I54" s="69"/>
      <c r="J54" s="69"/>
      <c r="K54" s="69"/>
      <c r="L54" s="69"/>
      <c r="M54" s="69"/>
      <c r="N54" s="69"/>
      <c r="O54" s="69"/>
      <c r="P54" s="69"/>
      <c r="Q54" s="69"/>
    </row>
    <row r="55" spans="1:18" ht="15" thickBot="1" x14ac:dyDescent="0.4">
      <c r="A55" s="34" t="s">
        <v>51</v>
      </c>
      <c r="B55" s="62" t="s">
        <v>50</v>
      </c>
      <c r="C55" s="31" t="s">
        <v>16</v>
      </c>
      <c r="D55" s="31" t="s">
        <v>17</v>
      </c>
      <c r="E55" s="31" t="s">
        <v>18</v>
      </c>
      <c r="F55" s="31" t="s">
        <v>19</v>
      </c>
      <c r="G55" s="31" t="s">
        <v>20</v>
      </c>
      <c r="H55" s="31" t="s">
        <v>21</v>
      </c>
      <c r="I55" s="31" t="s">
        <v>22</v>
      </c>
      <c r="J55" s="31" t="s">
        <v>23</v>
      </c>
      <c r="K55" s="31" t="s">
        <v>24</v>
      </c>
      <c r="L55" s="31" t="s">
        <v>25</v>
      </c>
      <c r="M55" s="31" t="s">
        <v>26</v>
      </c>
      <c r="N55" s="31" t="s">
        <v>27</v>
      </c>
      <c r="O55" s="31" t="s">
        <v>28</v>
      </c>
      <c r="P55" s="31" t="s">
        <v>29</v>
      </c>
      <c r="Q55" s="31" t="s">
        <v>30</v>
      </c>
      <c r="R55" s="63" t="s">
        <v>71</v>
      </c>
    </row>
    <row r="56" spans="1:18" x14ac:dyDescent="0.35">
      <c r="A56" s="48" t="s">
        <v>10</v>
      </c>
      <c r="B56" s="64">
        <f t="shared" ref="B56:Q56" si="7">B27/B$49</f>
        <v>0.9295518349028411</v>
      </c>
      <c r="C56" s="65">
        <f t="shared" si="7"/>
        <v>0.86928805368359519</v>
      </c>
      <c r="D56" s="65">
        <f t="shared" si="7"/>
        <v>0.94124499929316208</v>
      </c>
      <c r="E56" s="65">
        <f t="shared" si="7"/>
        <v>0.63394447277039279</v>
      </c>
      <c r="F56" s="65">
        <f t="shared" si="7"/>
        <v>0.98151172166142042</v>
      </c>
      <c r="G56" s="65">
        <f t="shared" si="7"/>
        <v>0.96188526146456821</v>
      </c>
      <c r="H56" s="65">
        <f t="shared" ref="B56:Q57" si="8">H27/H$49</f>
        <v>0.65468219525078075</v>
      </c>
      <c r="I56" s="65">
        <f t="shared" si="7"/>
        <v>0.58136964982979944</v>
      </c>
      <c r="J56" s="65">
        <f t="shared" si="7"/>
        <v>0.57278121149699457</v>
      </c>
      <c r="K56" s="65">
        <f t="shared" si="7"/>
        <v>0.43227084934819254</v>
      </c>
      <c r="L56" s="65">
        <f t="shared" si="7"/>
        <v>0.6566745126740765</v>
      </c>
      <c r="M56" s="65">
        <f t="shared" si="7"/>
        <v>0.82752277026438759</v>
      </c>
      <c r="N56" s="65">
        <f t="shared" si="7"/>
        <v>0.78544196469124616</v>
      </c>
      <c r="O56" s="65">
        <f t="shared" si="7"/>
        <v>0.6054427428488538</v>
      </c>
      <c r="P56" s="65">
        <f t="shared" si="7"/>
        <v>1.0765782468939646</v>
      </c>
      <c r="Q56" s="65">
        <f t="shared" si="7"/>
        <v>0.90268504977761466</v>
      </c>
      <c r="R56" s="54">
        <f>F56/H56</f>
        <v>1.4992185961089797</v>
      </c>
    </row>
    <row r="57" spans="1:18" x14ac:dyDescent="0.35">
      <c r="A57" s="48" t="s">
        <v>11</v>
      </c>
      <c r="B57" s="21">
        <f t="shared" si="8"/>
        <v>1.266300462593114</v>
      </c>
      <c r="C57" s="4">
        <f t="shared" si="8"/>
        <v>1.1025940086674364</v>
      </c>
      <c r="D57" s="4">
        <f t="shared" si="8"/>
        <v>1.1112193302536588</v>
      </c>
      <c r="E57" s="4">
        <f t="shared" si="8"/>
        <v>1.6365243622000771</v>
      </c>
      <c r="F57" s="4">
        <f t="shared" si="8"/>
        <v>1.1242179014151765</v>
      </c>
      <c r="G57" s="4"/>
      <c r="H57" s="4">
        <f t="shared" si="8"/>
        <v>0.85166167588339448</v>
      </c>
      <c r="I57" s="4">
        <f t="shared" si="8"/>
        <v>0.37015443233336887</v>
      </c>
      <c r="J57" s="4">
        <f t="shared" si="8"/>
        <v>2.2649389520411121</v>
      </c>
      <c r="K57" s="4">
        <f t="shared" si="8"/>
        <v>2.5688211717010665</v>
      </c>
      <c r="L57" s="4">
        <f t="shared" si="8"/>
        <v>1.3753778554325293</v>
      </c>
      <c r="M57" s="4">
        <f t="shared" si="8"/>
        <v>1.6558002176744129</v>
      </c>
      <c r="N57" s="4">
        <f t="shared" si="8"/>
        <v>1.5130781794267083</v>
      </c>
      <c r="O57" s="4">
        <f t="shared" si="8"/>
        <v>1.838207122499941</v>
      </c>
      <c r="P57" s="4">
        <f t="shared" si="8"/>
        <v>1.9511045773636002</v>
      </c>
      <c r="Q57" s="4">
        <f t="shared" si="8"/>
        <v>1.4169019527393245</v>
      </c>
      <c r="R57" s="56">
        <f t="shared" ref="R57:R74" si="9">F57/H57</f>
        <v>1.3200287546684197</v>
      </c>
    </row>
    <row r="58" spans="1:18" x14ac:dyDescent="0.35">
      <c r="A58" s="48" t="s">
        <v>12</v>
      </c>
      <c r="B58" s="21">
        <f t="shared" ref="B58:Q58" si="10">B29/B$49</f>
        <v>1.2141354958406616</v>
      </c>
      <c r="C58" s="4">
        <f t="shared" si="10"/>
        <v>1.0216052309894756</v>
      </c>
      <c r="D58" s="4">
        <f t="shared" si="10"/>
        <v>0.69573457163751262</v>
      </c>
      <c r="E58" s="4">
        <f t="shared" si="10"/>
        <v>0.86253650502773727</v>
      </c>
      <c r="F58" s="4">
        <f t="shared" si="10"/>
        <v>0.86615667009987807</v>
      </c>
      <c r="G58" s="4">
        <f t="shared" si="10"/>
        <v>0.37109721574526583</v>
      </c>
      <c r="H58" s="4">
        <f t="shared" si="10"/>
        <v>1.124508299613971</v>
      </c>
      <c r="I58" s="4">
        <f t="shared" si="10"/>
        <v>0.93857272699212901</v>
      </c>
      <c r="J58" s="4">
        <f t="shared" si="10"/>
        <v>0.77102063346127858</v>
      </c>
      <c r="K58" s="4">
        <f t="shared" si="10"/>
        <v>0.62990227501848262</v>
      </c>
      <c r="L58" s="4">
        <f t="shared" si="10"/>
        <v>0.88705293754198267</v>
      </c>
      <c r="M58" s="4">
        <f t="shared" si="10"/>
        <v>0.78939312703082465</v>
      </c>
      <c r="N58" s="4">
        <f t="shared" si="10"/>
        <v>0.83861521732918021</v>
      </c>
      <c r="O58" s="4">
        <f t="shared" si="10"/>
        <v>0.67366030679815136</v>
      </c>
      <c r="P58" s="4">
        <f t="shared" si="10"/>
        <v>0.81685661475858906</v>
      </c>
      <c r="Q58" s="4">
        <f t="shared" si="10"/>
        <v>1.0796831005238516</v>
      </c>
      <c r="R58" s="56">
        <f t="shared" si="9"/>
        <v>0.77025369256698084</v>
      </c>
    </row>
    <row r="59" spans="1:18" x14ac:dyDescent="0.35">
      <c r="A59" s="48" t="s">
        <v>32</v>
      </c>
      <c r="B59" s="21">
        <f t="shared" ref="B59:Q59" si="11">B30/B$49</f>
        <v>0.82644977263919861</v>
      </c>
      <c r="C59" s="4">
        <f t="shared" si="11"/>
        <v>0.93716105541463124</v>
      </c>
      <c r="D59" s="4">
        <f t="shared" si="11"/>
        <v>0.95948632890115948</v>
      </c>
      <c r="E59" s="4">
        <f t="shared" si="11"/>
        <v>1.0556679620985652</v>
      </c>
      <c r="F59" s="4">
        <f t="shared" si="11"/>
        <v>1.0800810834973349</v>
      </c>
      <c r="G59" s="4">
        <f t="shared" si="11"/>
        <v>0.71877993803973927</v>
      </c>
      <c r="H59" s="4">
        <f t="shared" si="11"/>
        <v>1.5040707638397599</v>
      </c>
      <c r="I59" s="4">
        <f t="shared" si="11"/>
        <v>2.0295052159590035</v>
      </c>
      <c r="J59" s="4">
        <f t="shared" si="11"/>
        <v>0.47305432439630429</v>
      </c>
      <c r="K59" s="4">
        <f t="shared" si="11"/>
        <v>0.59623069535413342</v>
      </c>
      <c r="L59" s="4">
        <f t="shared" si="11"/>
        <v>0.72122132147381224</v>
      </c>
      <c r="M59" s="4">
        <f t="shared" si="11"/>
        <v>0.62335750458887274</v>
      </c>
      <c r="N59" s="4">
        <f t="shared" si="11"/>
        <v>0.83368639724927929</v>
      </c>
      <c r="O59" s="4">
        <f t="shared" si="11"/>
        <v>0.54117220719134951</v>
      </c>
      <c r="P59" s="4">
        <f t="shared" si="11"/>
        <v>0.62166297398319892</v>
      </c>
      <c r="Q59" s="4">
        <f t="shared" si="11"/>
        <v>0.69190711493444312</v>
      </c>
      <c r="R59" s="56">
        <f t="shared" si="9"/>
        <v>0.71810523112621594</v>
      </c>
    </row>
    <row r="60" spans="1:18" x14ac:dyDescent="0.35">
      <c r="A60" s="48" t="s">
        <v>33</v>
      </c>
      <c r="B60" s="21">
        <f t="shared" ref="B60:Q60" si="12">B31/B$49</f>
        <v>0.76356243402418433</v>
      </c>
      <c r="C60" s="4">
        <f t="shared" si="12"/>
        <v>1.0693516512448611</v>
      </c>
      <c r="D60" s="4">
        <f t="shared" si="12"/>
        <v>1.2923147699145077</v>
      </c>
      <c r="E60" s="4">
        <f t="shared" si="12"/>
        <v>0.81132669790322798</v>
      </c>
      <c r="F60" s="4">
        <f t="shared" si="12"/>
        <v>0.94803262332618954</v>
      </c>
      <c r="G60" s="4">
        <f t="shared" si="12"/>
        <v>1.9482375847504272</v>
      </c>
      <c r="H60" s="4">
        <f t="shared" si="12"/>
        <v>0.86507706541209384</v>
      </c>
      <c r="I60" s="4">
        <f t="shared" si="12"/>
        <v>1.0803979748856989</v>
      </c>
      <c r="J60" s="4">
        <f t="shared" si="12"/>
        <v>0.91820487860431088</v>
      </c>
      <c r="K60" s="4">
        <f t="shared" si="12"/>
        <v>0.7727750085781242</v>
      </c>
      <c r="L60" s="4">
        <f t="shared" si="12"/>
        <v>1.3596733728775989</v>
      </c>
      <c r="M60" s="4">
        <f t="shared" si="12"/>
        <v>1.103926380441502</v>
      </c>
      <c r="N60" s="4">
        <f t="shared" si="12"/>
        <v>1.0291782413035864</v>
      </c>
      <c r="O60" s="4">
        <f t="shared" si="12"/>
        <v>1.341517620661705</v>
      </c>
      <c r="P60" s="4">
        <f t="shared" si="12"/>
        <v>0.5337975870006465</v>
      </c>
      <c r="Q60" s="4">
        <f t="shared" si="12"/>
        <v>0.90882278202476696</v>
      </c>
      <c r="R60" s="56">
        <f t="shared" si="9"/>
        <v>1.0958938356255907</v>
      </c>
    </row>
    <row r="61" spans="1:18" x14ac:dyDescent="0.35">
      <c r="A61" s="49" t="s">
        <v>34</v>
      </c>
      <c r="B61" s="66">
        <f t="shared" ref="B61:Q61" si="13">B32/B$49</f>
        <v>1.3820623587561442</v>
      </c>
      <c r="C61" s="15">
        <f t="shared" si="13"/>
        <v>0.58471755594912578</v>
      </c>
      <c r="D61" s="15">
        <f t="shared" si="13"/>
        <v>0.60235155708217691</v>
      </c>
      <c r="E61" s="15">
        <f t="shared" si="13"/>
        <v>6.5413469501930148</v>
      </c>
      <c r="F61" s="15">
        <f t="shared" si="13"/>
        <v>48.443332692355021</v>
      </c>
      <c r="G61" s="15">
        <f t="shared" si="13"/>
        <v>9.1990860695923757</v>
      </c>
      <c r="H61" s="15">
        <f t="shared" si="13"/>
        <v>2.9850915662361093</v>
      </c>
      <c r="I61" s="15">
        <f t="shared" si="13"/>
        <v>4.8244469609299205</v>
      </c>
      <c r="J61" s="15">
        <f t="shared" si="13"/>
        <v>0.93029390036644855</v>
      </c>
      <c r="K61" s="15">
        <f t="shared" si="13"/>
        <v>1.3878542043026934</v>
      </c>
      <c r="L61" s="15">
        <f t="shared" si="13"/>
        <v>0.39057104738831117</v>
      </c>
      <c r="M61" s="15">
        <f t="shared" si="13"/>
        <v>0.53580531332055603</v>
      </c>
      <c r="N61" s="15">
        <f t="shared" si="13"/>
        <v>0.66615165279923794</v>
      </c>
      <c r="O61" s="15">
        <f t="shared" si="13"/>
        <v>0.44927364426468008</v>
      </c>
      <c r="P61" s="15">
        <f t="shared" si="13"/>
        <v>0.93384449017399995</v>
      </c>
      <c r="Q61" s="15">
        <f t="shared" si="13"/>
        <v>1.0988831322165948</v>
      </c>
      <c r="R61" s="58">
        <f t="shared" si="9"/>
        <v>16.228424360676158</v>
      </c>
    </row>
    <row r="62" spans="1:18" x14ac:dyDescent="0.35">
      <c r="A62" s="49" t="s">
        <v>35</v>
      </c>
      <c r="B62" s="66">
        <f t="shared" ref="B62:Q62" si="14">B33/B$49</f>
        <v>1.1674904439907425</v>
      </c>
      <c r="C62" s="15">
        <f t="shared" si="14"/>
        <v>0.41597599276748531</v>
      </c>
      <c r="D62" s="15">
        <f t="shared" si="14"/>
        <v>0.89333318706666665</v>
      </c>
      <c r="E62" s="15">
        <f t="shared" si="14"/>
        <v>5.2096589904384745</v>
      </c>
      <c r="F62" s="15">
        <f t="shared" si="14"/>
        <v>52.451693054472081</v>
      </c>
      <c r="G62" s="15">
        <f t="shared" si="14"/>
        <v>11.119085268400525</v>
      </c>
      <c r="H62" s="15">
        <f t="shared" si="14"/>
        <v>4.0240599352149102</v>
      </c>
      <c r="I62" s="15">
        <f t="shared" si="14"/>
        <v>1.9619536881030004</v>
      </c>
      <c r="J62" s="15">
        <f t="shared" si="14"/>
        <v>1.6038829274904391</v>
      </c>
      <c r="K62" s="15">
        <f t="shared" si="14"/>
        <v>1.91490094776535</v>
      </c>
      <c r="L62" s="15">
        <f t="shared" si="14"/>
        <v>0.58194522262883064</v>
      </c>
      <c r="M62" s="15">
        <f t="shared" si="14"/>
        <v>0.75813408433997143</v>
      </c>
      <c r="N62" s="15">
        <f t="shared" si="14"/>
        <v>0.59321784316555659</v>
      </c>
      <c r="O62" s="15">
        <f t="shared" si="14"/>
        <v>0.59814676208331408</v>
      </c>
      <c r="P62" s="15">
        <f t="shared" si="14"/>
        <v>0.72057067127576768</v>
      </c>
      <c r="Q62" s="15">
        <f t="shared" si="14"/>
        <v>0.89243469614441828</v>
      </c>
      <c r="R62" s="58">
        <f t="shared" si="9"/>
        <v>13.034520831924644</v>
      </c>
    </row>
    <row r="63" spans="1:18" x14ac:dyDescent="0.35">
      <c r="A63" s="49" t="s">
        <v>36</v>
      </c>
      <c r="B63" s="66">
        <f t="shared" ref="B63:Q63" si="15">B34/B$49</f>
        <v>0.76360523018033544</v>
      </c>
      <c r="C63" s="15">
        <f t="shared" si="15"/>
        <v>0.43823551812336137</v>
      </c>
      <c r="D63" s="15">
        <f t="shared" si="15"/>
        <v>0.64964362148119081</v>
      </c>
      <c r="E63" s="15">
        <f t="shared" si="15"/>
        <v>6.7544919631768323</v>
      </c>
      <c r="F63" s="15">
        <f t="shared" si="15"/>
        <v>46.649135185230762</v>
      </c>
      <c r="G63" s="15">
        <f t="shared" si="15"/>
        <v>9.9896325286979692</v>
      </c>
      <c r="H63" s="15">
        <f t="shared" si="15"/>
        <v>5.2138526547735822</v>
      </c>
      <c r="I63" s="15">
        <f t="shared" si="15"/>
        <v>5.6352783829349491</v>
      </c>
      <c r="J63" s="15">
        <f t="shared" si="15"/>
        <v>0.8028091806866019</v>
      </c>
      <c r="K63" s="15">
        <f t="shared" si="15"/>
        <v>1.3102284606722039</v>
      </c>
      <c r="L63" s="15">
        <f t="shared" si="15"/>
        <v>0.50558583434928628</v>
      </c>
      <c r="M63" s="15">
        <f t="shared" si="15"/>
        <v>0.47967332811554536</v>
      </c>
      <c r="N63" s="15">
        <f t="shared" si="15"/>
        <v>0.58288269619933319</v>
      </c>
      <c r="O63" s="15">
        <f t="shared" si="15"/>
        <v>0.34980758869364392</v>
      </c>
      <c r="P63" s="15">
        <f t="shared" si="15"/>
        <v>0.78779298223209471</v>
      </c>
      <c r="Q63" s="15">
        <f t="shared" si="15"/>
        <v>0.86550128604107057</v>
      </c>
      <c r="R63" s="58">
        <f t="shared" si="9"/>
        <v>8.947152571049509</v>
      </c>
    </row>
    <row r="64" spans="1:18" x14ac:dyDescent="0.35">
      <c r="A64" s="49" t="s">
        <v>37</v>
      </c>
      <c r="B64" s="66">
        <f t="shared" ref="B64:Q64" si="16">B35/B$49</f>
        <v>0.57901470966153534</v>
      </c>
      <c r="C64" s="15">
        <f t="shared" si="16"/>
        <v>0.44204461360568248</v>
      </c>
      <c r="D64" s="15">
        <f t="shared" si="16"/>
        <v>0.80275827974275094</v>
      </c>
      <c r="E64" s="15">
        <f t="shared" si="16"/>
        <v>6.4778154821118923</v>
      </c>
      <c r="F64" s="15">
        <f t="shared" si="16"/>
        <v>48.221323404857316</v>
      </c>
      <c r="G64" s="15">
        <f t="shared" si="16"/>
        <v>10.989793579233076</v>
      </c>
      <c r="H64" s="15">
        <f t="shared" si="16"/>
        <v>4.6530660336559588</v>
      </c>
      <c r="I64" s="15">
        <f t="shared" si="16"/>
        <v>4.5462867369920836</v>
      </c>
      <c r="J64" s="15">
        <f t="shared" si="16"/>
        <v>1.061741853039345</v>
      </c>
      <c r="K64" s="15">
        <f t="shared" si="16"/>
        <v>0.77827114361211502</v>
      </c>
      <c r="L64" s="15">
        <f t="shared" si="16"/>
        <v>0.5596079312551987</v>
      </c>
      <c r="M64" s="15">
        <f t="shared" si="16"/>
        <v>0.76061460132692593</v>
      </c>
      <c r="N64" s="15">
        <f t="shared" si="16"/>
        <v>0.52167580759554466</v>
      </c>
      <c r="O64" s="15">
        <f t="shared" si="16"/>
        <v>0.34283390173086919</v>
      </c>
      <c r="P64" s="15">
        <f t="shared" si="16"/>
        <v>0.54142326681494146</v>
      </c>
      <c r="Q64" s="15">
        <f t="shared" si="16"/>
        <v>0.70706707513858702</v>
      </c>
      <c r="R64" s="58">
        <f t="shared" si="9"/>
        <v>10.363343880372435</v>
      </c>
    </row>
    <row r="65" spans="1:18" x14ac:dyDescent="0.35">
      <c r="A65" s="49" t="s">
        <v>38</v>
      </c>
      <c r="B65" s="66">
        <f t="shared" ref="B65:Q65" si="17">B36/B$49</f>
        <v>2.0838575669052681</v>
      </c>
      <c r="C65" s="15">
        <f t="shared" si="17"/>
        <v>0.4625625718037879</v>
      </c>
      <c r="D65" s="15">
        <f t="shared" si="17"/>
        <v>1.1389190911517355</v>
      </c>
      <c r="E65" s="15">
        <f t="shared" si="17"/>
        <v>7.3502059171141401</v>
      </c>
      <c r="F65" s="15">
        <f t="shared" si="17"/>
        <v>39.652110832415381</v>
      </c>
      <c r="G65" s="15">
        <f t="shared" si="17"/>
        <v>16.408411595934631</v>
      </c>
      <c r="H65" s="15">
        <f t="shared" si="17"/>
        <v>5.1391214286092435</v>
      </c>
      <c r="I65" s="15">
        <f t="shared" si="17"/>
        <v>4.3221066712044394</v>
      </c>
      <c r="J65" s="15">
        <f t="shared" si="17"/>
        <v>1.3652813653478464</v>
      </c>
      <c r="K65" s="15">
        <f t="shared" si="17"/>
        <v>1.1961814461928832</v>
      </c>
      <c r="L65" s="15">
        <f t="shared" si="17"/>
        <v>0.49281667982003913</v>
      </c>
      <c r="M65" s="15">
        <f t="shared" si="17"/>
        <v>0.53840049390941414</v>
      </c>
      <c r="N65" s="15">
        <f t="shared" si="17"/>
        <v>0.60333817561498071</v>
      </c>
      <c r="O65" s="15">
        <f t="shared" si="17"/>
        <v>0.32738815064596816</v>
      </c>
      <c r="P65" s="15">
        <f t="shared" si="17"/>
        <v>0.78916964597447758</v>
      </c>
      <c r="Q65" s="15">
        <f t="shared" si="17"/>
        <v>0.88270622576570035</v>
      </c>
      <c r="R65" s="58">
        <f t="shared" si="9"/>
        <v>7.7157372876371388</v>
      </c>
    </row>
    <row r="66" spans="1:18" x14ac:dyDescent="0.35">
      <c r="A66" s="48" t="s">
        <v>39</v>
      </c>
      <c r="B66" s="21">
        <f t="shared" ref="B66:Q66" si="18">B37/B$49</f>
        <v>0.70756528527593943</v>
      </c>
      <c r="C66" s="4">
        <f t="shared" si="18"/>
        <v>0.66602060087859194</v>
      </c>
      <c r="D66" s="4">
        <f t="shared" si="18"/>
        <v>0.53893835248035504</v>
      </c>
      <c r="E66" s="4">
        <f t="shared" si="18"/>
        <v>7.6767931110999639</v>
      </c>
      <c r="F66" s="4">
        <f t="shared" si="18"/>
        <v>59.005796718061873</v>
      </c>
      <c r="G66" s="4">
        <f t="shared" si="18"/>
        <v>11.842063285377685</v>
      </c>
      <c r="H66" s="4">
        <f t="shared" si="18"/>
        <v>5.8948575967980537</v>
      </c>
      <c r="I66" s="4">
        <f t="shared" si="18"/>
        <v>5.023995732968821</v>
      </c>
      <c r="J66" s="4">
        <f t="shared" si="18"/>
        <v>1.6422215557214366</v>
      </c>
      <c r="K66" s="4">
        <f t="shared" si="18"/>
        <v>2.2198946425238728</v>
      </c>
      <c r="L66" s="4">
        <f t="shared" si="18"/>
        <v>0.64607796144915097</v>
      </c>
      <c r="M66" s="4">
        <f t="shared" si="18"/>
        <v>1.0771016962007185</v>
      </c>
      <c r="N66" s="4">
        <f t="shared" si="18"/>
        <v>0.85272355169826031</v>
      </c>
      <c r="O66" s="4">
        <f t="shared" si="18"/>
        <v>0.80661826808372716</v>
      </c>
      <c r="P66" s="4">
        <f t="shared" si="18"/>
        <v>0.90404627111956848</v>
      </c>
      <c r="Q66" s="4">
        <f t="shared" si="18"/>
        <v>0.95059458627853377</v>
      </c>
      <c r="R66" s="56">
        <f t="shared" si="9"/>
        <v>10.009706892684298</v>
      </c>
    </row>
    <row r="67" spans="1:18" x14ac:dyDescent="0.35">
      <c r="A67" s="48" t="s">
        <v>40</v>
      </c>
      <c r="B67" s="21">
        <f t="shared" ref="B67:Q67" si="19">B38/B$49</f>
        <v>0.45981540395005177</v>
      </c>
      <c r="C67" s="4">
        <f t="shared" si="19"/>
        <v>0.68109200739945353</v>
      </c>
      <c r="D67" s="4">
        <f t="shared" si="19"/>
        <v>0.51624959211882848</v>
      </c>
      <c r="E67" s="4">
        <f t="shared" si="19"/>
        <v>6.7183646358696381</v>
      </c>
      <c r="F67" s="4">
        <f t="shared" si="19"/>
        <v>44.510822132535374</v>
      </c>
      <c r="G67" s="4">
        <f t="shared" si="19"/>
        <v>8.5062118018348212</v>
      </c>
      <c r="H67" s="4">
        <f t="shared" si="19"/>
        <v>5.3462111690873328</v>
      </c>
      <c r="I67" s="4">
        <f t="shared" si="19"/>
        <v>4.5618116663200681</v>
      </c>
      <c r="J67" s="4">
        <f t="shared" si="19"/>
        <v>0.93714998626499413</v>
      </c>
      <c r="K67" s="4">
        <f t="shared" si="19"/>
        <v>0.75373749283664471</v>
      </c>
      <c r="L67" s="4">
        <f t="shared" si="19"/>
        <v>0.53268939649092883</v>
      </c>
      <c r="M67" s="4">
        <f t="shared" si="19"/>
        <v>0.36018815323034736</v>
      </c>
      <c r="N67" s="4">
        <f t="shared" si="19"/>
        <v>0.81906219970066718</v>
      </c>
      <c r="O67" s="4">
        <f t="shared" si="19"/>
        <v>0.65930607568284083</v>
      </c>
      <c r="P67" s="4">
        <f t="shared" si="19"/>
        <v>0.93443609501055902</v>
      </c>
      <c r="Q67" s="4">
        <f t="shared" si="19"/>
        <v>0.88645187235523459</v>
      </c>
      <c r="R67" s="56">
        <f t="shared" si="9"/>
        <v>8.3256760207872489</v>
      </c>
    </row>
    <row r="68" spans="1:18" x14ac:dyDescent="0.35">
      <c r="A68" s="48" t="s">
        <v>41</v>
      </c>
      <c r="B68" s="21"/>
      <c r="C68" s="4">
        <f t="shared" ref="C68:Q68" si="20">C39/C$49</f>
        <v>0.63645008317497187</v>
      </c>
      <c r="D68" s="4">
        <f t="shared" si="20"/>
        <v>1.2385267895417567</v>
      </c>
      <c r="E68" s="4">
        <f t="shared" si="20"/>
        <v>7.3723058822370771</v>
      </c>
      <c r="F68" s="4">
        <f t="shared" si="20"/>
        <v>57.565671244681596</v>
      </c>
      <c r="G68" s="4">
        <f t="shared" si="20"/>
        <v>15.695852424818781</v>
      </c>
      <c r="H68" s="4">
        <f t="shared" si="20"/>
        <v>4.67392687712917</v>
      </c>
      <c r="I68" s="4">
        <f t="shared" si="20"/>
        <v>9.036790814634573</v>
      </c>
      <c r="J68" s="4">
        <f t="shared" si="20"/>
        <v>1.2218430623933572</v>
      </c>
      <c r="K68" s="4">
        <f t="shared" si="20"/>
        <v>0.85799608882824518</v>
      </c>
      <c r="L68" s="4">
        <f t="shared" si="20"/>
        <v>0.5502893066330703</v>
      </c>
      <c r="M68" s="4">
        <f t="shared" si="20"/>
        <v>0.84159627733965392</v>
      </c>
      <c r="N68" s="4">
        <f t="shared" si="20"/>
        <v>0.65993968646638623</v>
      </c>
      <c r="O68" s="4">
        <f t="shared" si="20"/>
        <v>0.57434670686983269</v>
      </c>
      <c r="P68" s="4">
        <f t="shared" si="20"/>
        <v>0.8619591272299223</v>
      </c>
      <c r="Q68" s="4">
        <f t="shared" si="20"/>
        <v>0.95432365969625255</v>
      </c>
      <c r="R68" s="56">
        <f t="shared" si="9"/>
        <v>12.316339719897311</v>
      </c>
    </row>
    <row r="69" spans="1:18" x14ac:dyDescent="0.35">
      <c r="A69" s="48" t="s">
        <v>42</v>
      </c>
      <c r="B69" s="21">
        <f t="shared" ref="B69:Q69" si="21">B40/B$49</f>
        <v>0.60476715729354047</v>
      </c>
      <c r="C69" s="4">
        <f t="shared" si="21"/>
        <v>0.56476270656415573</v>
      </c>
      <c r="D69" s="4">
        <f t="shared" si="21"/>
        <v>0.53472208373108387</v>
      </c>
      <c r="E69" s="4">
        <f t="shared" si="21"/>
        <v>4.7910544733164535</v>
      </c>
      <c r="F69" s="4">
        <f t="shared" si="21"/>
        <v>40.859180030425527</v>
      </c>
      <c r="G69" s="4">
        <f t="shared" si="21"/>
        <v>12.109270400073177</v>
      </c>
      <c r="H69" s="4">
        <f t="shared" si="21"/>
        <v>4.2281226341580771</v>
      </c>
      <c r="I69" s="4">
        <f t="shared" si="21"/>
        <v>3.9150128540911084</v>
      </c>
      <c r="J69" s="4">
        <f t="shared" si="21"/>
        <v>0.91618056232751843</v>
      </c>
      <c r="K69" s="4">
        <f t="shared" si="21"/>
        <v>0.69856082007685694</v>
      </c>
      <c r="L69" s="4">
        <f t="shared" si="21"/>
        <v>0.46177116852499084</v>
      </c>
      <c r="M69" s="4">
        <f t="shared" si="21"/>
        <v>0.89563230164944563</v>
      </c>
      <c r="N69" s="4">
        <f t="shared" si="21"/>
        <v>0.62785510082267326</v>
      </c>
      <c r="O69" s="4">
        <f t="shared" si="21"/>
        <v>0.48724625768065655</v>
      </c>
      <c r="P69" s="4">
        <f t="shared" si="21"/>
        <v>0.70377256776805874</v>
      </c>
      <c r="Q69" s="4">
        <f t="shared" si="21"/>
        <v>0.73069985000771764</v>
      </c>
      <c r="R69" s="56">
        <f t="shared" si="9"/>
        <v>9.6636695682223497</v>
      </c>
    </row>
    <row r="70" spans="1:18" x14ac:dyDescent="0.35">
      <c r="A70" s="48" t="s">
        <v>43</v>
      </c>
      <c r="B70" s="21">
        <f t="shared" ref="B70:Q70" si="22">B41/B$49</f>
        <v>0.75596160493410058</v>
      </c>
      <c r="C70" s="4">
        <f t="shared" si="22"/>
        <v>0.64261887901326553</v>
      </c>
      <c r="D70" s="4">
        <f t="shared" si="22"/>
        <v>0.59924521516796814</v>
      </c>
      <c r="E70" s="4">
        <f t="shared" si="22"/>
        <v>6.654992931184772</v>
      </c>
      <c r="F70" s="4">
        <f t="shared" si="22"/>
        <v>52.519605892740763</v>
      </c>
      <c r="G70" s="4">
        <f t="shared" si="22"/>
        <v>18.568355231472211</v>
      </c>
      <c r="H70" s="4">
        <f t="shared" si="22"/>
        <v>6.0853513444465515</v>
      </c>
      <c r="I70" s="4">
        <f t="shared" si="22"/>
        <v>4.3803059412124457</v>
      </c>
      <c r="J70" s="4">
        <f t="shared" si="22"/>
        <v>1.0318406478908928</v>
      </c>
      <c r="K70" s="4">
        <f t="shared" si="22"/>
        <v>1.5000568064414646</v>
      </c>
      <c r="L70" s="4">
        <f t="shared" si="22"/>
        <v>0.52903734941062908</v>
      </c>
      <c r="M70" s="4">
        <f t="shared" si="22"/>
        <v>0.8270139702379542</v>
      </c>
      <c r="N70" s="4">
        <f t="shared" si="22"/>
        <v>0.73147714847934242</v>
      </c>
      <c r="O70" s="4">
        <f t="shared" si="22"/>
        <v>0.58668968810329547</v>
      </c>
      <c r="P70" s="4">
        <f t="shared" si="22"/>
        <v>0.95117239514048912</v>
      </c>
      <c r="Q70" s="4">
        <f t="shared" si="22"/>
        <v>0.99555044179513053</v>
      </c>
      <c r="R70" s="56">
        <f t="shared" si="9"/>
        <v>8.6304968965628888</v>
      </c>
    </row>
    <row r="71" spans="1:18" x14ac:dyDescent="0.35">
      <c r="A71" s="49" t="s">
        <v>44</v>
      </c>
      <c r="B71" s="66">
        <f t="shared" ref="B71:Q71" si="23">B42/B$49</f>
        <v>0.65224082027062136</v>
      </c>
      <c r="C71" s="15">
        <f t="shared" si="23"/>
        <v>0.58273041181535745</v>
      </c>
      <c r="D71" s="15">
        <f t="shared" si="23"/>
        <v>0.82415987394710533</v>
      </c>
      <c r="E71" s="15">
        <f t="shared" si="23"/>
        <v>7.103939393311296</v>
      </c>
      <c r="F71" s="15">
        <f t="shared" si="23"/>
        <v>42.152413062747101</v>
      </c>
      <c r="G71" s="15">
        <f t="shared" si="23"/>
        <v>5.6533676070693666</v>
      </c>
      <c r="H71" s="15">
        <f t="shared" si="23"/>
        <v>5.413021708694445</v>
      </c>
      <c r="I71" s="15">
        <f t="shared" si="23"/>
        <v>4.1901061593991287</v>
      </c>
      <c r="J71" s="15">
        <f t="shared" si="23"/>
        <v>1.013916581110673</v>
      </c>
      <c r="K71" s="15">
        <f t="shared" si="23"/>
        <v>1.3529040650583706</v>
      </c>
      <c r="L71" s="15">
        <f t="shared" si="23"/>
        <v>0.57784808546821065</v>
      </c>
      <c r="M71" s="15">
        <f t="shared" si="23"/>
        <v>0.57135268761833624</v>
      </c>
      <c r="N71" s="15">
        <f t="shared" si="23"/>
        <v>0.69805223977096686</v>
      </c>
      <c r="O71" s="15">
        <f t="shared" si="23"/>
        <v>0.3010675749402027</v>
      </c>
      <c r="P71" s="15">
        <f t="shared" si="23"/>
        <v>0.84707681900642751</v>
      </c>
      <c r="Q71" s="15">
        <f t="shared" si="23"/>
        <v>0.77918844032849199</v>
      </c>
      <c r="R71" s="58">
        <f t="shared" si="9"/>
        <v>7.7872240924217078</v>
      </c>
    </row>
    <row r="72" spans="1:18" x14ac:dyDescent="0.35">
      <c r="A72" s="49" t="s">
        <v>45</v>
      </c>
      <c r="B72" s="66">
        <f t="shared" ref="B72:Q72" si="24">B43/B$49</f>
        <v>0.92596055518086628</v>
      </c>
      <c r="C72" s="15">
        <f t="shared" si="24"/>
        <v>0.68341828449811037</v>
      </c>
      <c r="D72" s="15">
        <f t="shared" si="24"/>
        <v>1.1997175386860079</v>
      </c>
      <c r="E72" s="15">
        <f t="shared" si="24"/>
        <v>9.3822152641752279</v>
      </c>
      <c r="F72" s="15">
        <f t="shared" si="24"/>
        <v>47.583624261655004</v>
      </c>
      <c r="G72" s="15">
        <f t="shared" si="24"/>
        <v>8.1459579393895574</v>
      </c>
      <c r="H72" s="15">
        <f t="shared" si="24"/>
        <v>3.8250553209433376</v>
      </c>
      <c r="I72" s="15">
        <f t="shared" si="24"/>
        <v>3.4575821169982048</v>
      </c>
      <c r="J72" s="15">
        <f t="shared" si="24"/>
        <v>0.84932645856321831</v>
      </c>
      <c r="K72" s="15">
        <f t="shared" si="24"/>
        <v>0.48924214760271251</v>
      </c>
      <c r="L72" s="15">
        <f t="shared" si="24"/>
        <v>0.62229264919190241</v>
      </c>
      <c r="M72" s="15">
        <f t="shared" si="24"/>
        <v>0.69257755404010657</v>
      </c>
      <c r="N72" s="15">
        <f t="shared" si="24"/>
        <v>0.7513930974265467</v>
      </c>
      <c r="O72" s="15">
        <f t="shared" si="24"/>
        <v>0.2668792749565132</v>
      </c>
      <c r="P72" s="15">
        <f t="shared" si="24"/>
        <v>1.042260081844655</v>
      </c>
      <c r="Q72" s="15">
        <f t="shared" si="24"/>
        <v>0.68409887929450508</v>
      </c>
      <c r="R72" s="58">
        <f t="shared" si="9"/>
        <v>12.439983286286145</v>
      </c>
    </row>
    <row r="73" spans="1:18" x14ac:dyDescent="0.35">
      <c r="A73" s="49" t="s">
        <v>46</v>
      </c>
      <c r="B73" s="66">
        <f t="shared" ref="B73:Q73" si="25">B44/B$49</f>
        <v>0.61368183240560192</v>
      </c>
      <c r="C73" s="15">
        <f t="shared" si="25"/>
        <v>0.54333370076089205</v>
      </c>
      <c r="D73" s="15">
        <f t="shared" si="25"/>
        <v>0.73776888771262206</v>
      </c>
      <c r="E73" s="15">
        <f t="shared" si="25"/>
        <v>6.2331972173872439</v>
      </c>
      <c r="F73" s="15">
        <f t="shared" si="25"/>
        <v>33.510695388953387</v>
      </c>
      <c r="G73" s="15">
        <f t="shared" si="25"/>
        <v>5.1407034424132316</v>
      </c>
      <c r="H73" s="15">
        <f t="shared" si="25"/>
        <v>3.7466186769770728</v>
      </c>
      <c r="I73" s="15">
        <f t="shared" si="25"/>
        <v>2.2592965426497318</v>
      </c>
      <c r="J73" s="15">
        <f t="shared" si="25"/>
        <v>1.3450526742052198</v>
      </c>
      <c r="K73" s="15">
        <f t="shared" si="25"/>
        <v>1.051347130061554</v>
      </c>
      <c r="L73" s="15">
        <f t="shared" si="25"/>
        <v>0.68558336546132836</v>
      </c>
      <c r="M73" s="15">
        <f t="shared" si="25"/>
        <v>0.70377873517318779</v>
      </c>
      <c r="N73" s="15">
        <f t="shared" si="25"/>
        <v>0.7412188823618121</v>
      </c>
      <c r="O73" s="15">
        <f t="shared" si="25"/>
        <v>0.324468765863138</v>
      </c>
      <c r="P73" s="15">
        <f t="shared" si="25"/>
        <v>0.7283349933204819</v>
      </c>
      <c r="Q73" s="15">
        <f t="shared" si="25"/>
        <v>0.66248687691210917</v>
      </c>
      <c r="R73" s="58">
        <f t="shared" si="9"/>
        <v>8.9442503436168224</v>
      </c>
    </row>
    <row r="74" spans="1:18" ht="15" thickBot="1" x14ac:dyDescent="0.4">
      <c r="A74" s="49" t="s">
        <v>47</v>
      </c>
      <c r="B74" s="67">
        <f t="shared" ref="B74:Q74" si="26">B45/B$49</f>
        <v>0.47161030745095761</v>
      </c>
      <c r="C74" s="68">
        <f t="shared" si="26"/>
        <v>0.64195659792073867</v>
      </c>
      <c r="D74" s="68">
        <f t="shared" si="26"/>
        <v>0.81028667220895756</v>
      </c>
      <c r="E74" s="68">
        <f t="shared" si="26"/>
        <v>6.6738693725397065</v>
      </c>
      <c r="F74" s="68">
        <f t="shared" si="26"/>
        <v>33.933730020899006</v>
      </c>
      <c r="G74" s="68">
        <f t="shared" si="26"/>
        <v>8.6079052637340254</v>
      </c>
      <c r="H74" s="68">
        <f t="shared" si="26"/>
        <v>5.4774988793359096</v>
      </c>
      <c r="I74" s="68">
        <f t="shared" si="26"/>
        <v>4.0216220751421794</v>
      </c>
      <c r="J74" s="68">
        <f t="shared" si="26"/>
        <v>1.7107047140423157</v>
      </c>
      <c r="K74" s="68">
        <f t="shared" si="26"/>
        <v>1.0402853554923583</v>
      </c>
      <c r="L74" s="68">
        <f t="shared" si="26"/>
        <v>0.75305677778394342</v>
      </c>
      <c r="M74" s="68">
        <f t="shared" si="26"/>
        <v>0.82102250842040814</v>
      </c>
      <c r="N74" s="68">
        <f t="shared" si="26"/>
        <v>0.62057089954075717</v>
      </c>
      <c r="O74" s="68">
        <f t="shared" si="26"/>
        <v>0.32778299550387469</v>
      </c>
      <c r="P74" s="68">
        <f t="shared" si="26"/>
        <v>0.58899602247650529</v>
      </c>
      <c r="Q74" s="68">
        <f t="shared" si="26"/>
        <v>0.68031937184675917</v>
      </c>
      <c r="R74" s="61">
        <f t="shared" si="9"/>
        <v>6.195114005210554</v>
      </c>
    </row>
    <row r="75" spans="1:18" x14ac:dyDescent="0.35">
      <c r="A75" s="32"/>
    </row>
    <row r="76" spans="1:18" ht="21" x14ac:dyDescent="0.5">
      <c r="A76" s="69" t="s">
        <v>31</v>
      </c>
      <c r="B76" s="69"/>
      <c r="C76" s="69"/>
      <c r="D76" s="69"/>
      <c r="E76" s="69"/>
      <c r="F76" s="69"/>
      <c r="G76" s="69"/>
      <c r="H76" s="69"/>
      <c r="I76" s="69"/>
      <c r="J76" s="69"/>
      <c r="K76" s="69"/>
      <c r="L76" s="69"/>
      <c r="M76" s="69"/>
      <c r="N76" s="69"/>
      <c r="O76" s="69"/>
      <c r="P76" s="69"/>
      <c r="Q76" s="69"/>
    </row>
    <row r="77" spans="1:18" x14ac:dyDescent="0.35">
      <c r="A77" s="34" t="s">
        <v>51</v>
      </c>
      <c r="B77" s="1" t="s">
        <v>50</v>
      </c>
      <c r="C77" s="31" t="s">
        <v>16</v>
      </c>
      <c r="D77" s="31" t="s">
        <v>17</v>
      </c>
      <c r="E77" s="31" t="s">
        <v>18</v>
      </c>
      <c r="F77" s="31" t="s">
        <v>19</v>
      </c>
      <c r="G77" s="31" t="s">
        <v>20</v>
      </c>
      <c r="H77" s="31" t="s">
        <v>21</v>
      </c>
      <c r="I77" s="31" t="s">
        <v>22</v>
      </c>
      <c r="J77" s="31" t="s">
        <v>23</v>
      </c>
      <c r="K77" s="31" t="s">
        <v>24</v>
      </c>
      <c r="L77" s="31" t="s">
        <v>25</v>
      </c>
      <c r="M77" s="31" t="s">
        <v>26</v>
      </c>
      <c r="N77" s="31" t="s">
        <v>27</v>
      </c>
      <c r="O77" s="31" t="s">
        <v>28</v>
      </c>
      <c r="P77" s="31" t="s">
        <v>29</v>
      </c>
      <c r="Q77" s="31" t="s">
        <v>30</v>
      </c>
      <c r="R77" s="47" t="s">
        <v>71</v>
      </c>
    </row>
    <row r="78" spans="1:18" x14ac:dyDescent="0.35">
      <c r="A78" s="13" t="s">
        <v>3</v>
      </c>
      <c r="B78" s="5">
        <f t="shared" ref="B78:Q78" si="27">AVERAGE(B56:B60)</f>
        <v>1</v>
      </c>
      <c r="C78" s="10">
        <f t="shared" si="27"/>
        <v>1</v>
      </c>
      <c r="D78" s="10">
        <f t="shared" si="27"/>
        <v>1.0000000000000002</v>
      </c>
      <c r="E78" s="10">
        <f t="shared" si="27"/>
        <v>1</v>
      </c>
      <c r="F78" s="10">
        <f t="shared" si="27"/>
        <v>0.99999999999999978</v>
      </c>
      <c r="G78" s="10">
        <f t="shared" si="27"/>
        <v>1.0000000000000002</v>
      </c>
      <c r="H78" s="10">
        <f t="shared" si="27"/>
        <v>1</v>
      </c>
      <c r="I78" s="10">
        <f t="shared" si="27"/>
        <v>1</v>
      </c>
      <c r="J78" s="10">
        <f t="shared" si="27"/>
        <v>1</v>
      </c>
      <c r="K78" s="10">
        <f t="shared" si="27"/>
        <v>0.99999999999999978</v>
      </c>
      <c r="L78" s="10">
        <f t="shared" si="27"/>
        <v>1</v>
      </c>
      <c r="M78" s="10">
        <f t="shared" si="27"/>
        <v>1</v>
      </c>
      <c r="N78" s="10">
        <f t="shared" si="27"/>
        <v>1</v>
      </c>
      <c r="O78" s="10">
        <f t="shared" si="27"/>
        <v>1.0000000000000002</v>
      </c>
      <c r="P78" s="10">
        <f t="shared" si="27"/>
        <v>0.99999999999999978</v>
      </c>
      <c r="Q78" s="10">
        <f t="shared" si="27"/>
        <v>1</v>
      </c>
      <c r="R78" s="3">
        <f>F78/H78</f>
        <v>0.99999999999999978</v>
      </c>
    </row>
    <row r="79" spans="1:18" x14ac:dyDescent="0.35">
      <c r="A79" s="14" t="s">
        <v>7</v>
      </c>
      <c r="B79" s="11">
        <f t="shared" ref="B79:Q79" si="28">AVERAGE(B61:B65)</f>
        <v>1.1952060618988052</v>
      </c>
      <c r="C79" s="12">
        <f t="shared" si="28"/>
        <v>0.46870725044988859</v>
      </c>
      <c r="D79" s="12">
        <f t="shared" si="28"/>
        <v>0.81740114730490421</v>
      </c>
      <c r="E79" s="12">
        <f t="shared" si="28"/>
        <v>6.4667038606068719</v>
      </c>
      <c r="F79" s="12">
        <f t="shared" si="28"/>
        <v>47.083519033866118</v>
      </c>
      <c r="G79" s="12">
        <f t="shared" si="28"/>
        <v>11.541201808371714</v>
      </c>
      <c r="H79" s="12">
        <f t="shared" si="28"/>
        <v>4.4030383236979604</v>
      </c>
      <c r="I79" s="12">
        <f t="shared" si="28"/>
        <v>4.2580144880328792</v>
      </c>
      <c r="J79" s="12">
        <f t="shared" si="28"/>
        <v>1.1528018453861362</v>
      </c>
      <c r="K79" s="12">
        <f t="shared" si="28"/>
        <v>1.3174872405090494</v>
      </c>
      <c r="L79" s="12">
        <f t="shared" si="28"/>
        <v>0.50610534308833333</v>
      </c>
      <c r="M79" s="12">
        <f t="shared" si="28"/>
        <v>0.61452556420248261</v>
      </c>
      <c r="N79" s="12">
        <f t="shared" si="28"/>
        <v>0.59345323507493064</v>
      </c>
      <c r="O79" s="12">
        <f t="shared" si="28"/>
        <v>0.41349000948369508</v>
      </c>
      <c r="P79" s="12">
        <f t="shared" si="28"/>
        <v>0.75456021129425621</v>
      </c>
      <c r="Q79" s="12">
        <f t="shared" si="28"/>
        <v>0.88931848306127415</v>
      </c>
      <c r="R79" s="6">
        <f t="shared" ref="R79:R81" si="29">F79/H79</f>
        <v>10.693415676273808</v>
      </c>
    </row>
    <row r="80" spans="1:18" x14ac:dyDescent="0.35">
      <c r="A80" s="13" t="s">
        <v>8</v>
      </c>
      <c r="B80" s="5">
        <f t="shared" ref="B80:Q80" si="30">AVERAGE(B66:B70)</f>
        <v>0.6320273628634081</v>
      </c>
      <c r="C80" s="10">
        <f t="shared" si="30"/>
        <v>0.63818885540608761</v>
      </c>
      <c r="D80" s="10">
        <f t="shared" si="30"/>
        <v>0.68553640660799842</v>
      </c>
      <c r="E80" s="10">
        <f t="shared" si="30"/>
        <v>6.6427022067415802</v>
      </c>
      <c r="F80" s="10">
        <f t="shared" si="30"/>
        <v>50.892215203689027</v>
      </c>
      <c r="G80" s="10">
        <f t="shared" si="30"/>
        <v>13.344350628715336</v>
      </c>
      <c r="H80" s="10">
        <f t="shared" si="30"/>
        <v>5.2456939243238363</v>
      </c>
      <c r="I80" s="10">
        <f t="shared" si="30"/>
        <v>5.383583401845403</v>
      </c>
      <c r="J80" s="10">
        <f t="shared" si="30"/>
        <v>1.1498471629196398</v>
      </c>
      <c r="K80" s="10">
        <f t="shared" si="30"/>
        <v>1.2060491701414169</v>
      </c>
      <c r="L80" s="10">
        <f t="shared" si="30"/>
        <v>0.5439730365017541</v>
      </c>
      <c r="M80" s="10">
        <f t="shared" si="30"/>
        <v>0.80030647973162383</v>
      </c>
      <c r="N80" s="10">
        <f t="shared" si="30"/>
        <v>0.73821153743346579</v>
      </c>
      <c r="O80" s="10">
        <f t="shared" si="30"/>
        <v>0.62284139928407056</v>
      </c>
      <c r="P80" s="10">
        <f t="shared" si="30"/>
        <v>0.87107729125371947</v>
      </c>
      <c r="Q80" s="10">
        <f t="shared" si="30"/>
        <v>0.90352408202657375</v>
      </c>
      <c r="R80" s="3">
        <f t="shared" si="29"/>
        <v>9.7017126690724673</v>
      </c>
    </row>
    <row r="81" spans="1:18" x14ac:dyDescent="0.35">
      <c r="A81" s="14" t="s">
        <v>9</v>
      </c>
      <c r="B81" s="11">
        <f t="shared" ref="B81:Q81" si="31">AVERAGE(B71:B74)</f>
        <v>0.66587337882701181</v>
      </c>
      <c r="C81" s="12">
        <f t="shared" si="31"/>
        <v>0.61285974874877458</v>
      </c>
      <c r="D81" s="12">
        <f t="shared" si="31"/>
        <v>0.89298324313867317</v>
      </c>
      <c r="E81" s="12">
        <f t="shared" si="31"/>
        <v>7.3483053118533679</v>
      </c>
      <c r="F81" s="12">
        <f t="shared" si="31"/>
        <v>39.295115683563623</v>
      </c>
      <c r="G81" s="12">
        <f t="shared" si="31"/>
        <v>6.8869835631515457</v>
      </c>
      <c r="H81" s="12">
        <f t="shared" si="31"/>
        <v>4.6155486464876914</v>
      </c>
      <c r="I81" s="12">
        <f t="shared" si="31"/>
        <v>3.4821517235473114</v>
      </c>
      <c r="J81" s="12">
        <f t="shared" si="31"/>
        <v>1.2297501069803567</v>
      </c>
      <c r="K81" s="12">
        <f t="shared" si="31"/>
        <v>0.98344467455374884</v>
      </c>
      <c r="L81" s="12">
        <f t="shared" si="31"/>
        <v>0.65969521947634613</v>
      </c>
      <c r="M81" s="12">
        <f t="shared" si="31"/>
        <v>0.69718287131300971</v>
      </c>
      <c r="N81" s="12">
        <f t="shared" si="31"/>
        <v>0.70280877977502076</v>
      </c>
      <c r="O81" s="12">
        <f t="shared" si="31"/>
        <v>0.30504965281593216</v>
      </c>
      <c r="P81" s="12">
        <f t="shared" si="31"/>
        <v>0.80166697916201746</v>
      </c>
      <c r="Q81" s="12">
        <f t="shared" si="31"/>
        <v>0.70152339209546632</v>
      </c>
      <c r="R81" s="6">
        <f t="shared" si="29"/>
        <v>8.5136391560873594</v>
      </c>
    </row>
  </sheetData>
  <mergeCells count="5">
    <mergeCell ref="A1:Q1"/>
    <mergeCell ref="A24:Q24"/>
    <mergeCell ref="A47:Q47"/>
    <mergeCell ref="A54:Q54"/>
    <mergeCell ref="A76:Q76"/>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0"/>
  </sheetPr>
  <dimension ref="A1:L26"/>
  <sheetViews>
    <sheetView zoomScale="70" zoomScaleNormal="70" workbookViewId="0">
      <selection activeCell="C2" sqref="C2:L2"/>
    </sheetView>
  </sheetViews>
  <sheetFormatPr defaultRowHeight="14.5" x14ac:dyDescent="0.35"/>
  <cols>
    <col min="3" max="3" width="14.1796875" customWidth="1"/>
  </cols>
  <sheetData>
    <row r="1" spans="1:12" x14ac:dyDescent="0.35">
      <c r="A1" t="s">
        <v>55</v>
      </c>
    </row>
    <row r="2" spans="1:12" ht="21.5" thickBot="1" x14ac:dyDescent="0.55000000000000004">
      <c r="C2" s="70" t="s">
        <v>73</v>
      </c>
      <c r="D2" s="70"/>
      <c r="E2" s="70"/>
      <c r="F2" s="70"/>
      <c r="G2" s="70"/>
      <c r="H2" s="70"/>
      <c r="I2" s="70"/>
      <c r="J2" s="70"/>
      <c r="K2" s="70"/>
      <c r="L2" s="70"/>
    </row>
    <row r="3" spans="1:12" x14ac:dyDescent="0.35">
      <c r="D3" s="71" t="s">
        <v>7</v>
      </c>
      <c r="E3" s="72"/>
      <c r="F3" s="73"/>
      <c r="G3" s="71" t="s">
        <v>8</v>
      </c>
      <c r="H3" s="72"/>
      <c r="I3" s="73"/>
      <c r="J3" s="74" t="s">
        <v>9</v>
      </c>
      <c r="K3" s="75"/>
      <c r="L3" s="76"/>
    </row>
    <row r="4" spans="1:12" x14ac:dyDescent="0.35">
      <c r="D4" s="23" t="s">
        <v>4</v>
      </c>
      <c r="E4" s="24" t="s">
        <v>5</v>
      </c>
      <c r="F4" s="25" t="s">
        <v>6</v>
      </c>
      <c r="G4" s="23" t="s">
        <v>4</v>
      </c>
      <c r="H4" s="24" t="s">
        <v>5</v>
      </c>
      <c r="I4" s="25" t="s">
        <v>6</v>
      </c>
      <c r="J4" s="23" t="s">
        <v>4</v>
      </c>
      <c r="K4" s="24" t="s">
        <v>5</v>
      </c>
      <c r="L4" s="25" t="s">
        <v>6</v>
      </c>
    </row>
    <row r="5" spans="1:12" x14ac:dyDescent="0.35">
      <c r="C5" s="19" t="s">
        <v>50</v>
      </c>
      <c r="D5" s="21">
        <v>0.55842345248120773</v>
      </c>
      <c r="E5" s="4">
        <v>0.42309720137289497</v>
      </c>
      <c r="F5" s="22">
        <v>1.1952060618988052</v>
      </c>
      <c r="G5" s="21">
        <v>1.2251772835818198</v>
      </c>
      <c r="H5" s="4">
        <v>0.33159366381315969</v>
      </c>
      <c r="I5" s="22">
        <v>0.6320273628634081</v>
      </c>
      <c r="J5" s="21">
        <v>0.32716449591837327</v>
      </c>
      <c r="K5" s="4">
        <v>0.27793725189688173</v>
      </c>
      <c r="L5" s="22">
        <v>0.66587337882701181</v>
      </c>
    </row>
    <row r="6" spans="1:12" x14ac:dyDescent="0.35">
      <c r="C6" s="20" t="s">
        <v>16</v>
      </c>
      <c r="D6" s="21">
        <v>0.38511911269583227</v>
      </c>
      <c r="E6" s="4">
        <v>0.20368115893482955</v>
      </c>
      <c r="F6" s="22">
        <v>0.46870725044988859</v>
      </c>
      <c r="G6" s="21">
        <v>0.48576823282739379</v>
      </c>
      <c r="H6" s="4">
        <v>0.37800787604461999</v>
      </c>
      <c r="I6" s="22">
        <v>0.63818885540608761</v>
      </c>
      <c r="J6" s="21">
        <v>0.56402829674717292</v>
      </c>
      <c r="K6" s="4">
        <v>0.36524192443686454</v>
      </c>
      <c r="L6" s="22">
        <v>0.61285974874877458</v>
      </c>
    </row>
    <row r="7" spans="1:12" x14ac:dyDescent="0.35">
      <c r="C7" s="20" t="s">
        <v>17</v>
      </c>
      <c r="D7" s="21">
        <v>0.31278251215921093</v>
      </c>
      <c r="E7" s="4">
        <v>0.42340786874343495</v>
      </c>
      <c r="F7" s="22">
        <v>0.81740114730490421</v>
      </c>
      <c r="G7" s="21">
        <v>0.86203428581412944</v>
      </c>
      <c r="H7" s="4">
        <v>0.48274340283104489</v>
      </c>
      <c r="I7" s="22">
        <v>0.68553640660799842</v>
      </c>
      <c r="J7" s="21">
        <v>0.36848138507686101</v>
      </c>
      <c r="K7" s="4">
        <v>0.5999166955127444</v>
      </c>
      <c r="L7" s="22">
        <v>0.89298324313867317</v>
      </c>
    </row>
    <row r="8" spans="1:12" x14ac:dyDescent="0.35">
      <c r="C8" s="20" t="s">
        <v>18</v>
      </c>
      <c r="D8" s="21">
        <v>2.5518197642736706</v>
      </c>
      <c r="E8" s="4">
        <v>2.7873071655304074</v>
      </c>
      <c r="F8" s="22">
        <v>6.4667038606068719</v>
      </c>
      <c r="G8" s="21">
        <v>4.3772207974276176</v>
      </c>
      <c r="H8" s="4">
        <v>5.1196594743511543</v>
      </c>
      <c r="I8" s="22">
        <v>6.6427022067415802</v>
      </c>
      <c r="J8" s="21">
        <v>2.4104709195593332</v>
      </c>
      <c r="K8" s="4">
        <v>4.8433511864907617</v>
      </c>
      <c r="L8" s="22">
        <v>7.3483053118533679</v>
      </c>
    </row>
    <row r="9" spans="1:12" x14ac:dyDescent="0.35">
      <c r="C9" s="20" t="s">
        <v>19</v>
      </c>
      <c r="D9" s="21">
        <v>17.815611935065728</v>
      </c>
      <c r="E9" s="4">
        <v>41.936160375952902</v>
      </c>
      <c r="F9" s="22">
        <v>47.083519033866118</v>
      </c>
      <c r="G9" s="21">
        <v>27.350312790223644</v>
      </c>
      <c r="H9" s="4">
        <v>74.532271519211491</v>
      </c>
      <c r="I9" s="22">
        <v>50.892215203689027</v>
      </c>
      <c r="J9" s="21">
        <v>11.977857832854502</v>
      </c>
      <c r="K9" s="4">
        <v>47.002659594166403</v>
      </c>
      <c r="L9" s="22">
        <v>39.295115683563623</v>
      </c>
    </row>
    <row r="10" spans="1:12" x14ac:dyDescent="0.35">
      <c r="C10" s="20" t="s">
        <v>21</v>
      </c>
      <c r="D10" s="21">
        <v>1.2872149453136692</v>
      </c>
      <c r="E10" s="4">
        <v>2.270141033219879</v>
      </c>
      <c r="F10" s="22">
        <v>4.4030383236979604</v>
      </c>
      <c r="G10" s="21">
        <v>1.4973139998610854</v>
      </c>
      <c r="H10" s="4">
        <v>3.8133080069115723</v>
      </c>
      <c r="I10" s="22">
        <v>5.2456939243238399</v>
      </c>
      <c r="J10" s="21">
        <v>0.88260369485474444</v>
      </c>
      <c r="K10" s="4">
        <v>3.157276142016137</v>
      </c>
      <c r="L10" s="22">
        <v>4.6155486464876896</v>
      </c>
    </row>
    <row r="11" spans="1:12" x14ac:dyDescent="0.35">
      <c r="C11" s="20" t="s">
        <v>23</v>
      </c>
      <c r="D11" s="21">
        <v>0.21950212753651352</v>
      </c>
      <c r="E11" s="4">
        <v>0.66164364641563855</v>
      </c>
      <c r="F11" s="22">
        <v>1.1528018453861362</v>
      </c>
      <c r="G11" s="21">
        <v>0.31046171256924904</v>
      </c>
      <c r="H11" s="4">
        <v>1.1882538427778833</v>
      </c>
      <c r="I11" s="22">
        <v>1.1498471629196398</v>
      </c>
      <c r="J11" s="21">
        <v>0.27731142630874811</v>
      </c>
      <c r="K11" s="4">
        <v>1.2295555644537088</v>
      </c>
      <c r="L11" s="22">
        <v>1.2297501069803567</v>
      </c>
    </row>
    <row r="12" spans="1:12" ht="13.5" customHeight="1" x14ac:dyDescent="0.35">
      <c r="C12" s="20" t="s">
        <v>25</v>
      </c>
      <c r="D12" s="21">
        <v>0.35330271813819408</v>
      </c>
      <c r="E12" s="4">
        <v>0.43301329494033913</v>
      </c>
      <c r="F12" s="22">
        <v>0.50610534308833333</v>
      </c>
      <c r="G12" s="21">
        <v>0.46857492745827861</v>
      </c>
      <c r="H12" s="4">
        <v>0.52643974531390403</v>
      </c>
      <c r="I12" s="22">
        <v>0.5439730365017541</v>
      </c>
      <c r="J12" s="21">
        <v>0.4373710874197449</v>
      </c>
      <c r="K12" s="4">
        <v>0.69961211736828244</v>
      </c>
      <c r="L12" s="22">
        <v>0.65969521947634613</v>
      </c>
    </row>
    <row r="13" spans="1:12" x14ac:dyDescent="0.35">
      <c r="C13" s="20" t="s">
        <v>27</v>
      </c>
      <c r="D13" s="21">
        <v>0.57270194063011126</v>
      </c>
      <c r="E13" s="4">
        <v>0.45112718228420212</v>
      </c>
      <c r="F13" s="22">
        <v>0.59345323507493064</v>
      </c>
      <c r="G13" s="21">
        <v>0.8601809800196405</v>
      </c>
      <c r="H13" s="4">
        <v>0.72885299047865471</v>
      </c>
      <c r="I13" s="22">
        <v>0.73821153743346579</v>
      </c>
      <c r="J13" s="21">
        <v>0.7955883576128574</v>
      </c>
      <c r="K13" s="4">
        <v>0.77283109099516778</v>
      </c>
      <c r="L13" s="22">
        <v>0.70280877977502076</v>
      </c>
    </row>
    <row r="15" spans="1:12" ht="21" x14ac:dyDescent="0.5">
      <c r="C15" s="70" t="s">
        <v>72</v>
      </c>
      <c r="D15" s="70"/>
      <c r="E15" s="70"/>
      <c r="F15" s="70"/>
      <c r="G15" s="70"/>
      <c r="H15" s="70"/>
      <c r="I15" s="70"/>
      <c r="J15" s="70"/>
      <c r="K15" s="70"/>
      <c r="L15" s="70"/>
    </row>
    <row r="16" spans="1:12" x14ac:dyDescent="0.35">
      <c r="D16" s="23" t="s">
        <v>7</v>
      </c>
      <c r="E16" s="24" t="s">
        <v>8</v>
      </c>
      <c r="F16" s="25" t="s">
        <v>9</v>
      </c>
    </row>
    <row r="17" spans="3:6" x14ac:dyDescent="0.35">
      <c r="C17" s="19" t="s">
        <v>50</v>
      </c>
      <c r="D17" s="4">
        <f t="shared" ref="D17:D25" si="0">AVERAGE(D5:F5)</f>
        <v>0.725575571917636</v>
      </c>
      <c r="E17" s="4">
        <f t="shared" ref="E17:E25" si="1">AVERAGE(G5:I5)</f>
        <v>0.72959943675279593</v>
      </c>
      <c r="F17" s="4">
        <f t="shared" ref="F17:F25" si="2">AVERAGE(J5:L5)</f>
        <v>0.42365837554742231</v>
      </c>
    </row>
    <row r="18" spans="3:6" x14ac:dyDescent="0.35">
      <c r="C18" s="20" t="s">
        <v>16</v>
      </c>
      <c r="D18" s="4">
        <f t="shared" si="0"/>
        <v>0.35250250736018351</v>
      </c>
      <c r="E18" s="4">
        <f t="shared" si="1"/>
        <v>0.50065498809270048</v>
      </c>
      <c r="F18" s="4">
        <f t="shared" si="2"/>
        <v>0.51404332331093727</v>
      </c>
    </row>
    <row r="19" spans="3:6" x14ac:dyDescent="0.35">
      <c r="C19" s="20" t="s">
        <v>17</v>
      </c>
      <c r="D19" s="4">
        <f t="shared" si="0"/>
        <v>0.51786384273585007</v>
      </c>
      <c r="E19" s="4">
        <f t="shared" si="1"/>
        <v>0.67677136508439084</v>
      </c>
      <c r="F19" s="4">
        <f t="shared" si="2"/>
        <v>0.62046044124275956</v>
      </c>
    </row>
    <row r="20" spans="3:6" x14ac:dyDescent="0.35">
      <c r="C20" s="20" t="s">
        <v>18</v>
      </c>
      <c r="D20" s="4">
        <f t="shared" si="0"/>
        <v>3.935276930136983</v>
      </c>
      <c r="E20" s="4">
        <f t="shared" si="1"/>
        <v>5.3798608261734513</v>
      </c>
      <c r="F20" s="4">
        <f t="shared" si="2"/>
        <v>4.8673758059678205</v>
      </c>
    </row>
    <row r="21" spans="3:6" x14ac:dyDescent="0.35">
      <c r="C21" s="20" t="s">
        <v>19</v>
      </c>
      <c r="D21" s="4">
        <f t="shared" si="0"/>
        <v>35.611763781628248</v>
      </c>
      <c r="E21" s="4">
        <f t="shared" si="1"/>
        <v>50.924933171041381</v>
      </c>
      <c r="F21" s="4">
        <f t="shared" si="2"/>
        <v>32.758544370194841</v>
      </c>
    </row>
    <row r="22" spans="3:6" x14ac:dyDescent="0.35">
      <c r="C22" s="20" t="s">
        <v>21</v>
      </c>
      <c r="D22" s="4">
        <f t="shared" si="0"/>
        <v>2.6534647674105027</v>
      </c>
      <c r="E22" s="4">
        <f t="shared" si="1"/>
        <v>3.5187719770321659</v>
      </c>
      <c r="F22" s="4">
        <f t="shared" si="2"/>
        <v>2.8851428277861899</v>
      </c>
    </row>
    <row r="23" spans="3:6" x14ac:dyDescent="0.35">
      <c r="C23" s="20" t="s">
        <v>23</v>
      </c>
      <c r="D23" s="4">
        <f t="shared" si="0"/>
        <v>0.67798253977942935</v>
      </c>
      <c r="E23" s="4">
        <f t="shared" si="1"/>
        <v>0.88285423942225749</v>
      </c>
      <c r="F23" s="4">
        <f t="shared" si="2"/>
        <v>0.91220569924760453</v>
      </c>
    </row>
    <row r="24" spans="3:6" x14ac:dyDescent="0.35">
      <c r="C24" s="20" t="s">
        <v>25</v>
      </c>
      <c r="D24" s="4">
        <f t="shared" si="0"/>
        <v>0.43080711872228883</v>
      </c>
      <c r="E24" s="4">
        <f t="shared" si="1"/>
        <v>0.51299590309131227</v>
      </c>
      <c r="F24" s="4">
        <f t="shared" si="2"/>
        <v>0.59889280808812451</v>
      </c>
    </row>
    <row r="25" spans="3:6" x14ac:dyDescent="0.35">
      <c r="C25" s="20" t="s">
        <v>27</v>
      </c>
      <c r="D25" s="4">
        <f t="shared" si="0"/>
        <v>0.53909411932974804</v>
      </c>
      <c r="E25" s="4">
        <f t="shared" si="1"/>
        <v>0.77574850264392037</v>
      </c>
      <c r="F25" s="4">
        <f t="shared" si="2"/>
        <v>0.75707607612768202</v>
      </c>
    </row>
    <row r="26" spans="3:6" x14ac:dyDescent="0.35">
      <c r="C26" s="2" t="s">
        <v>15</v>
      </c>
      <c r="D26" s="4">
        <f>D21/D22</f>
        <v>13.420854205040571</v>
      </c>
      <c r="E26" s="4">
        <f t="shared" ref="E26:F26" si="3">E21/E22</f>
        <v>14.47235953436032</v>
      </c>
      <c r="F26" s="4">
        <f t="shared" si="3"/>
        <v>11.35421929711914</v>
      </c>
    </row>
  </sheetData>
  <mergeCells count="5">
    <mergeCell ref="D3:F3"/>
    <mergeCell ref="G3:I3"/>
    <mergeCell ref="J3:L3"/>
    <mergeCell ref="C2:L2"/>
    <mergeCell ref="C15:L1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Note on data sheet</vt:lpstr>
      <vt:lpstr>N1</vt:lpstr>
      <vt:lpstr>N2</vt:lpstr>
      <vt:lpstr>N3</vt:lpstr>
      <vt:lpstr>Combined_mean_clone_vs__mean_WT</vt:lpstr>
    </vt:vector>
  </TitlesOfParts>
  <Company>University of Groningen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Verzijl</dc:creator>
  <cp:lastModifiedBy>Odendaal, J.C.W. (Johannes)</cp:lastModifiedBy>
  <dcterms:created xsi:type="dcterms:W3CDTF">2023-08-23T09:00:10Z</dcterms:created>
  <dcterms:modified xsi:type="dcterms:W3CDTF">2025-05-09T09:45:38Z</dcterms:modified>
</cp:coreProperties>
</file>