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ls/Library/Mobile Documents/com~apple~CloudDocs/Research/CoworkersCurrent/Karl/HSD11B1/FASEB/FAIRDOMHub/"/>
    </mc:Choice>
  </mc:AlternateContent>
  <xr:revisionPtr revIDLastSave="0" documentId="13_ncr:1_{10BBBB1C-F25E-0245-8DF9-C56AEE318AF7}" xr6:coauthVersionLast="47" xr6:coauthVersionMax="47" xr10:uidLastSave="{00000000-0000-0000-0000-000000000000}"/>
  <bookViews>
    <workbookView xWindow="66480" yWindow="-4460" windowWidth="35980" windowHeight="27060" activeTab="1" xr2:uid="{00000000-000D-0000-FFFF-FFFF00000000}"/>
  </bookViews>
  <sheets>
    <sheet name="100 Cortisone and 100 11KA4" sheetId="35" r:id="rId1"/>
    <sheet name="100 Cortisone and 10 11KA4" sheetId="3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50" i="36" l="1"/>
  <c r="X49" i="36"/>
  <c r="X48" i="36"/>
  <c r="X47" i="36"/>
  <c r="X46" i="36"/>
  <c r="X45" i="36"/>
  <c r="AB50" i="36"/>
  <c r="R50" i="36"/>
  <c r="N50" i="36"/>
  <c r="J50" i="36"/>
  <c r="F50" i="36"/>
  <c r="AB49" i="36"/>
  <c r="R49" i="36"/>
  <c r="N49" i="36"/>
  <c r="J49" i="36"/>
  <c r="F49" i="36"/>
  <c r="AB48" i="36"/>
  <c r="R48" i="36"/>
  <c r="N48" i="36"/>
  <c r="J48" i="36"/>
  <c r="F48" i="36"/>
  <c r="AB47" i="36"/>
  <c r="R47" i="36"/>
  <c r="N47" i="36"/>
  <c r="J47" i="36"/>
  <c r="F47" i="36"/>
  <c r="AB46" i="36"/>
  <c r="R46" i="36"/>
  <c r="N46" i="36"/>
  <c r="J46" i="36"/>
  <c r="F46" i="36"/>
  <c r="AB45" i="36"/>
  <c r="R45" i="36"/>
  <c r="N45" i="36"/>
  <c r="J45" i="36"/>
  <c r="F45" i="36"/>
  <c r="AB33" i="36"/>
  <c r="X33" i="36"/>
  <c r="R33" i="36"/>
  <c r="N33" i="36"/>
  <c r="J33" i="36"/>
  <c r="F33" i="36"/>
  <c r="AB32" i="36"/>
  <c r="X32" i="36"/>
  <c r="R32" i="36"/>
  <c r="N32" i="36"/>
  <c r="J32" i="36"/>
  <c r="F32" i="36"/>
  <c r="AB31" i="36"/>
  <c r="X31" i="36"/>
  <c r="R31" i="36"/>
  <c r="N31" i="36"/>
  <c r="J31" i="36"/>
  <c r="F31" i="36"/>
  <c r="AB30" i="36"/>
  <c r="X30" i="36"/>
  <c r="R30" i="36"/>
  <c r="N30" i="36"/>
  <c r="J30" i="36"/>
  <c r="F30" i="36"/>
  <c r="AB29" i="36"/>
  <c r="X29" i="36"/>
  <c r="R29" i="36"/>
  <c r="N29" i="36"/>
  <c r="J29" i="36"/>
  <c r="F29" i="36"/>
  <c r="AB28" i="36"/>
  <c r="X28" i="36"/>
  <c r="R28" i="36"/>
  <c r="N28" i="36"/>
  <c r="J28" i="36"/>
  <c r="F28" i="36"/>
  <c r="AB16" i="36"/>
  <c r="X16" i="36"/>
  <c r="R16" i="36"/>
  <c r="N16" i="36"/>
  <c r="J16" i="36"/>
  <c r="F16" i="36"/>
  <c r="AB15" i="36"/>
  <c r="X15" i="36"/>
  <c r="R15" i="36"/>
  <c r="N15" i="36"/>
  <c r="J15" i="36"/>
  <c r="F15" i="36"/>
  <c r="AB14" i="36"/>
  <c r="X14" i="36"/>
  <c r="R14" i="36"/>
  <c r="N14" i="36"/>
  <c r="J14" i="36"/>
  <c r="F14" i="36"/>
  <c r="AB13" i="36"/>
  <c r="X13" i="36"/>
  <c r="R13" i="36"/>
  <c r="N13" i="36"/>
  <c r="J13" i="36"/>
  <c r="F13" i="36"/>
  <c r="AB12" i="36"/>
  <c r="X12" i="36"/>
  <c r="R12" i="36"/>
  <c r="N12" i="36"/>
  <c r="J12" i="36"/>
  <c r="F12" i="36"/>
  <c r="AB11" i="36"/>
  <c r="X11" i="36"/>
  <c r="R11" i="36"/>
  <c r="N11" i="36"/>
  <c r="J11" i="36"/>
  <c r="F11" i="36"/>
  <c r="AB50" i="35"/>
  <c r="X50" i="35"/>
  <c r="AB49" i="35"/>
  <c r="X49" i="35"/>
  <c r="AB48" i="35"/>
  <c r="X48" i="35"/>
  <c r="AB47" i="35"/>
  <c r="X47" i="35"/>
  <c r="AB46" i="35"/>
  <c r="X46" i="35"/>
  <c r="AB45" i="35"/>
  <c r="X45" i="35"/>
  <c r="AB33" i="35"/>
  <c r="X33" i="35"/>
  <c r="AB32" i="35"/>
  <c r="X32" i="35"/>
  <c r="AB31" i="35"/>
  <c r="X31" i="35"/>
  <c r="AB30" i="35"/>
  <c r="X30" i="35"/>
  <c r="AB29" i="35"/>
  <c r="X29" i="35"/>
  <c r="AB28" i="35"/>
  <c r="X28" i="35"/>
  <c r="AB16" i="35"/>
  <c r="X16" i="35"/>
  <c r="AB15" i="35"/>
  <c r="X15" i="35"/>
  <c r="AB14" i="35"/>
  <c r="X14" i="35"/>
  <c r="AB13" i="35"/>
  <c r="X13" i="35"/>
  <c r="AB12" i="35"/>
  <c r="X12" i="35"/>
  <c r="AB11" i="35"/>
  <c r="X11" i="35"/>
  <c r="R50" i="35"/>
  <c r="N50" i="35"/>
  <c r="J50" i="35"/>
  <c r="F50" i="35"/>
  <c r="R49" i="35"/>
  <c r="N49" i="35"/>
  <c r="J49" i="35"/>
  <c r="F49" i="35"/>
  <c r="R48" i="35"/>
  <c r="N48" i="35"/>
  <c r="J48" i="35"/>
  <c r="F48" i="35"/>
  <c r="R47" i="35"/>
  <c r="N47" i="35"/>
  <c r="J47" i="35"/>
  <c r="F47" i="35"/>
  <c r="R46" i="35"/>
  <c r="N46" i="35"/>
  <c r="J46" i="35"/>
  <c r="F46" i="35"/>
  <c r="R45" i="35"/>
  <c r="N45" i="35"/>
  <c r="J45" i="35"/>
  <c r="F45" i="35"/>
  <c r="R33" i="35"/>
  <c r="N33" i="35"/>
  <c r="J33" i="35"/>
  <c r="F33" i="35"/>
  <c r="R32" i="35"/>
  <c r="N32" i="35"/>
  <c r="J32" i="35"/>
  <c r="F32" i="35"/>
  <c r="R31" i="35"/>
  <c r="N31" i="35"/>
  <c r="J31" i="35"/>
  <c r="F31" i="35"/>
  <c r="R30" i="35"/>
  <c r="N30" i="35"/>
  <c r="J30" i="35"/>
  <c r="F30" i="35"/>
  <c r="R29" i="35"/>
  <c r="N29" i="35"/>
  <c r="J29" i="35"/>
  <c r="F29" i="35"/>
  <c r="R28" i="35"/>
  <c r="N28" i="35"/>
  <c r="J28" i="35"/>
  <c r="F28" i="35"/>
  <c r="N11" i="35"/>
  <c r="N12" i="35"/>
  <c r="N13" i="35"/>
  <c r="N14" i="35"/>
  <c r="N15" i="35"/>
  <c r="N16" i="35"/>
  <c r="R11" i="35"/>
  <c r="R12" i="35"/>
  <c r="R13" i="35"/>
  <c r="R14" i="35"/>
  <c r="R15" i="35"/>
  <c r="R16" i="35"/>
  <c r="J16" i="35"/>
  <c r="F16" i="35"/>
  <c r="J15" i="35"/>
  <c r="F15" i="35"/>
  <c r="J14" i="35"/>
  <c r="F14" i="35"/>
  <c r="J13" i="35"/>
  <c r="F13" i="35"/>
  <c r="J12" i="35"/>
  <c r="F12" i="35"/>
  <c r="J11" i="35"/>
  <c r="F11" i="35"/>
</calcChain>
</file>

<file path=xl/sharedStrings.xml><?xml version="1.0" encoding="utf-8"?>
<sst xmlns="http://schemas.openxmlformats.org/spreadsheetml/2006/main" count="100" uniqueCount="21">
  <si>
    <t>Time (h)</t>
  </si>
  <si>
    <t>Ave</t>
  </si>
  <si>
    <t>11OHA4</t>
  </si>
  <si>
    <t>11KT</t>
  </si>
  <si>
    <t>11OHT</t>
  </si>
  <si>
    <t>Cortisol</t>
  </si>
  <si>
    <t>Treatment with 100 nM cortisone + 100 nM 11KA4 in the presence and absence of carbenoxolone (HSD11B1 inhibitor)</t>
  </si>
  <si>
    <t>HSD11B1 and AKR1C3 co-expression (1:1)</t>
  </si>
  <si>
    <t>100 nM 11KA4 without inhibitor</t>
  </si>
  <si>
    <t>100 nM Cortisone without inhibitor</t>
  </si>
  <si>
    <t>11KA4 (Substrate)</t>
  </si>
  <si>
    <t>Cortisone (Substrate)</t>
  </si>
  <si>
    <t>100 nM 11KA4 with 2.5 uM carbenoxolone</t>
  </si>
  <si>
    <t>100 nM 11KA4 with 10 uM carbenoxolone</t>
  </si>
  <si>
    <t>100 nM Cortisone with 2.5 uM carbenoxolone</t>
  </si>
  <si>
    <t>100 nM Cortisone with 10 uM carbenoxolone</t>
  </si>
  <si>
    <t>Treatment with 100 nM cortisone + 10 nM 11KA4 in the presence and absence of carbenoxolone (HSD11B1 inhibitor)</t>
  </si>
  <si>
    <t>11KA4 (substrate)</t>
  </si>
  <si>
    <t>10 nM 11KA4 without inhibitor</t>
  </si>
  <si>
    <t>10 nM 11KA4 with 2.5 uM carbenoxolone</t>
  </si>
  <si>
    <t>10 nM 11KA4 with 10 uM carbenoxolone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</si>
</sst>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2" borderId="4" xfId="0" applyFont="1" applyFill="1" applyBorder="1"/>
    <xf numFmtId="0" fontId="2" fillId="3" borderId="5" xfId="0" applyFont="1" applyFill="1" applyBorder="1" applyAlignment="1">
      <alignment horizontal="center"/>
    </xf>
    <xf numFmtId="0" fontId="2" fillId="3" borderId="3" xfId="0" applyFont="1" applyFill="1" applyBorder="1"/>
    <xf numFmtId="164" fontId="1" fillId="3" borderId="6" xfId="0" applyNumberFormat="1" applyFont="1" applyFill="1" applyBorder="1"/>
    <xf numFmtId="164" fontId="1" fillId="3" borderId="9" xfId="0" applyNumberFormat="1" applyFont="1" applyFill="1" applyBorder="1"/>
    <xf numFmtId="0" fontId="3" fillId="0" borderId="12" xfId="0" applyFont="1" applyBorder="1"/>
    <xf numFmtId="0" fontId="3" fillId="0" borderId="13" xfId="0" applyFont="1" applyBorder="1"/>
    <xf numFmtId="164" fontId="1" fillId="3" borderId="12" xfId="0" applyNumberFormat="1" applyFont="1" applyFill="1" applyBorder="1"/>
    <xf numFmtId="164" fontId="1" fillId="3" borderId="11" xfId="0" applyNumberFormat="1" applyFont="1" applyFill="1" applyBorder="1"/>
    <xf numFmtId="164" fontId="1" fillId="3" borderId="15" xfId="0" applyNumberFormat="1" applyFont="1" applyFill="1" applyBorder="1"/>
    <xf numFmtId="2" fontId="1" fillId="3" borderId="11" xfId="0" applyNumberFormat="1" applyFont="1" applyFill="1" applyBorder="1"/>
    <xf numFmtId="2" fontId="1" fillId="3" borderId="15" xfId="0" applyNumberFormat="1" applyFont="1" applyFill="1" applyBorder="1"/>
    <xf numFmtId="165" fontId="1" fillId="3" borderId="11" xfId="0" applyNumberFormat="1" applyFont="1" applyFill="1" applyBorder="1"/>
    <xf numFmtId="165" fontId="1" fillId="3" borderId="15" xfId="0" applyNumberFormat="1" applyFont="1" applyFill="1" applyBorder="1"/>
    <xf numFmtId="0" fontId="4" fillId="0" borderId="6" xfId="0" applyFont="1" applyBorder="1"/>
    <xf numFmtId="0" fontId="4" fillId="0" borderId="9" xfId="0" applyFont="1" applyBorder="1"/>
    <xf numFmtId="0" fontId="4" fillId="0" borderId="7" xfId="0" applyFont="1" applyBorder="1"/>
    <xf numFmtId="0" fontId="4" fillId="0" borderId="10" xfId="0" applyFont="1" applyBorder="1"/>
    <xf numFmtId="0" fontId="4" fillId="0" borderId="0" xfId="0" applyFont="1"/>
    <xf numFmtId="0" fontId="4" fillId="0" borderId="13" xfId="0" applyFont="1" applyBorder="1"/>
    <xf numFmtId="0" fontId="4" fillId="0" borderId="14" xfId="0" applyFont="1" applyBorder="1"/>
    <xf numFmtId="0" fontId="6" fillId="0" borderId="7" xfId="0" applyFont="1" applyBorder="1"/>
    <xf numFmtId="0" fontId="6" fillId="0" borderId="5" xfId="0" applyFont="1" applyBorder="1"/>
    <xf numFmtId="0" fontId="6" fillId="0" borderId="8" xfId="0" applyFont="1" applyBorder="1"/>
    <xf numFmtId="0" fontId="6" fillId="0" borderId="10" xfId="0" applyFont="1" applyBorder="1"/>
    <xf numFmtId="0" fontId="6" fillId="0" borderId="0" xfId="0" applyFont="1"/>
    <xf numFmtId="0" fontId="6" fillId="0" borderId="11" xfId="0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15" xfId="0" applyFont="1" applyBorder="1"/>
    <xf numFmtId="0" fontId="2" fillId="2" borderId="13" xfId="0" applyFont="1" applyFill="1" applyBorder="1"/>
    <xf numFmtId="0" fontId="2" fillId="3" borderId="3" xfId="0" applyFont="1" applyFill="1" applyBorder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3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11KA4'!$J$11:$J$16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38.049890000000005</c:v>
                </c:pt>
                <c:pt idx="2">
                  <c:v>51.647323333333333</c:v>
                </c:pt>
                <c:pt idx="3">
                  <c:v>61.658013333333336</c:v>
                </c:pt>
                <c:pt idx="4">
                  <c:v>66.086876666666669</c:v>
                </c:pt>
                <c:pt idx="5">
                  <c:v>85.429269999999988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83-4EF9-A4B2-0F8352FC38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567552"/>
        <c:axId val="130569344"/>
      </c:scatterChart>
      <c:valAx>
        <c:axId val="1305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569344"/>
        <c:crosses val="autoZero"/>
        <c:crossBetween val="midCat"/>
      </c:valAx>
      <c:valAx>
        <c:axId val="130569344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305675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11KA4'!$N$11:$N$16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1.5431586666666668</c:v>
                </c:pt>
                <c:pt idx="2">
                  <c:v>2.2574210000000003</c:v>
                </c:pt>
                <c:pt idx="3">
                  <c:v>2.3808739999999999</c:v>
                </c:pt>
                <c:pt idx="4">
                  <c:v>2.927592666666667</c:v>
                </c:pt>
                <c:pt idx="5">
                  <c:v>2.6674600000000002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B83-4E22-949A-79E3FE804D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797952"/>
        <c:axId val="130607360"/>
      </c:scatterChart>
      <c:valAx>
        <c:axId val="13079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607360"/>
        <c:crosses val="autoZero"/>
        <c:crossBetween val="midCat"/>
      </c:valAx>
      <c:valAx>
        <c:axId val="1306073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307979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11KA4'!$R$11:$R$16</c:f>
              <c:numCache>
                <c:formatCode>0.0</c:formatCode>
                <c:ptCount val="6"/>
                <c:pt idx="0">
                  <c:v>6.666666666666667E-5</c:v>
                </c:pt>
                <c:pt idx="1">
                  <c:v>1.561439</c:v>
                </c:pt>
                <c:pt idx="2">
                  <c:v>3.359394</c:v>
                </c:pt>
                <c:pt idx="3">
                  <c:v>4.3361139999999994</c:v>
                </c:pt>
                <c:pt idx="4">
                  <c:v>5.8625146666666668</c:v>
                </c:pt>
                <c:pt idx="5">
                  <c:v>9.6182896666666657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49F-410E-A7FE-057BED457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159936"/>
        <c:axId val="130844544"/>
      </c:scatterChart>
      <c:valAx>
        <c:axId val="13115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844544"/>
        <c:crosses val="autoZero"/>
        <c:crossBetween val="midCat"/>
      </c:valAx>
      <c:valAx>
        <c:axId val="130844544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3115993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11KA4'!$J$28:$J$33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2.5153486666666667</c:v>
                </c:pt>
                <c:pt idx="2">
                  <c:v>4.8477229999999993</c:v>
                </c:pt>
                <c:pt idx="3">
                  <c:v>5.3834196666666658</c:v>
                </c:pt>
                <c:pt idx="4">
                  <c:v>10.627957666666665</c:v>
                </c:pt>
                <c:pt idx="5">
                  <c:v>19.22335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01A-4814-BD7A-02B846FF2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748800"/>
        <c:axId val="130750336"/>
      </c:scatterChart>
      <c:valAx>
        <c:axId val="130748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750336"/>
        <c:crosses val="autoZero"/>
        <c:crossBetween val="midCat"/>
      </c:valAx>
      <c:valAx>
        <c:axId val="130750336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3074880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11KA4'!$N$28:$N$33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4.8675640000000007</c:v>
                </c:pt>
                <c:pt idx="2">
                  <c:v>7.5460470000000006</c:v>
                </c:pt>
                <c:pt idx="3">
                  <c:v>10.220119666666667</c:v>
                </c:pt>
                <c:pt idx="4">
                  <c:v>12.292363333333334</c:v>
                </c:pt>
                <c:pt idx="5">
                  <c:v>14.66001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496-4103-908B-387AADACA1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2593152"/>
        <c:axId val="132594688"/>
      </c:scatterChart>
      <c:valAx>
        <c:axId val="13259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2594688"/>
        <c:crosses val="autoZero"/>
        <c:crossBetween val="midCat"/>
      </c:valAx>
      <c:valAx>
        <c:axId val="1325946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325931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11KA4'!$R$28:$R$33</c:f>
              <c:numCache>
                <c:formatCode>0.0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1.0358495333333333</c:v>
                </c:pt>
                <c:pt idx="3">
                  <c:v>1.5023103333333332</c:v>
                </c:pt>
                <c:pt idx="4">
                  <c:v>4.3076453333333333</c:v>
                </c:pt>
                <c:pt idx="5">
                  <c:v>10.529314666666666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DC5-45BA-B22F-E823A49AED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2774528"/>
        <c:axId val="132776320"/>
      </c:scatterChart>
      <c:valAx>
        <c:axId val="13277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2776320"/>
        <c:crosses val="autoZero"/>
        <c:crossBetween val="midCat"/>
      </c:valAx>
      <c:valAx>
        <c:axId val="132776320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3277452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11KA4'!$J$45:$J$50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6.666666666666667E-5</c:v>
                </c:pt>
                <c:pt idx="3">
                  <c:v>0.13227076666666668</c:v>
                </c:pt>
                <c:pt idx="4">
                  <c:v>0.21383773333333334</c:v>
                </c:pt>
                <c:pt idx="5">
                  <c:v>3.7476700000000002E-2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E6F-40DC-83E3-795324435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2989696"/>
        <c:axId val="132991232"/>
      </c:scatterChart>
      <c:valAx>
        <c:axId val="13298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2991232"/>
        <c:crosses val="autoZero"/>
        <c:crossBetween val="midCat"/>
      </c:valAx>
      <c:valAx>
        <c:axId val="132991232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3298969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11KA4'!$N$45:$N$50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3.5889463333333338</c:v>
                </c:pt>
                <c:pt idx="2">
                  <c:v>6.5716523333333328</c:v>
                </c:pt>
                <c:pt idx="3">
                  <c:v>9.7373353333333323</c:v>
                </c:pt>
                <c:pt idx="4">
                  <c:v>13.590823333333333</c:v>
                </c:pt>
                <c:pt idx="5">
                  <c:v>23.872666666666664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732-4994-AB4E-2D30955A1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007616"/>
        <c:axId val="206745600"/>
      </c:scatterChart>
      <c:valAx>
        <c:axId val="13300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6745600"/>
        <c:crosses val="autoZero"/>
        <c:crossBetween val="midCat"/>
      </c:valAx>
      <c:valAx>
        <c:axId val="2067456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3300761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11KA4'!$R$45:$R$50</c:f>
              <c:numCache>
                <c:formatCode>0.0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6.666666666666667E-5</c:v>
                </c:pt>
                <c:pt idx="3">
                  <c:v>6.666666666666667E-5</c:v>
                </c:pt>
                <c:pt idx="4">
                  <c:v>6.666666666666667E-5</c:v>
                </c:pt>
                <c:pt idx="5">
                  <c:v>0.33725336666666667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4F1-42AF-A4E7-6C3C01802B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6765440"/>
        <c:axId val="206910592"/>
      </c:scatterChart>
      <c:valAx>
        <c:axId val="206765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6910592"/>
        <c:crosses val="autoZero"/>
        <c:crossBetween val="midCat"/>
      </c:valAx>
      <c:valAx>
        <c:axId val="206910592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20676544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11KA4'!$T$11:$T$16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11KA4'!$AB$11:$AB$16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17.307659999999998</c:v>
                </c:pt>
                <c:pt idx="2">
                  <c:v>26.667766666666665</c:v>
                </c:pt>
                <c:pt idx="3">
                  <c:v>34.004673333333336</c:v>
                </c:pt>
                <c:pt idx="4">
                  <c:v>37.537936666666667</c:v>
                </c:pt>
                <c:pt idx="5">
                  <c:v>56.800750000000001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0BA-48A2-B9DD-16B50B7171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6509824"/>
        <c:axId val="126503936"/>
      </c:scatterChart>
      <c:valAx>
        <c:axId val="126509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6503936"/>
        <c:crosses val="autoZero"/>
        <c:crossBetween val="midCat"/>
      </c:valAx>
      <c:valAx>
        <c:axId val="126503936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2650982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11KA4'!$T$28:$T$33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11KA4'!$AB$28:$AB$33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3.8680129999999999</c:v>
                </c:pt>
                <c:pt idx="2">
                  <c:v>5.4332433333333334</c:v>
                </c:pt>
                <c:pt idx="3">
                  <c:v>5.5546359999999995</c:v>
                </c:pt>
                <c:pt idx="4">
                  <c:v>8.5526680000000006</c:v>
                </c:pt>
                <c:pt idx="5">
                  <c:v>15.475729999999999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8B-479D-9ACD-27F9D9AF3E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8782464"/>
        <c:axId val="187042048"/>
      </c:scatterChart>
      <c:valAx>
        <c:axId val="18878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7042048"/>
        <c:crosses val="autoZero"/>
        <c:crossBetween val="midCat"/>
      </c:valAx>
      <c:valAx>
        <c:axId val="187042048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8878246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100 11KA4'!$T$45:$T$50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100 11KA4'!$AB$45:$AB$50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2.1372473333333333</c:v>
                </c:pt>
                <c:pt idx="2">
                  <c:v>2.3138186666666667</c:v>
                </c:pt>
                <c:pt idx="3">
                  <c:v>2.381872</c:v>
                </c:pt>
                <c:pt idx="4">
                  <c:v>2.4536039999999999</c:v>
                </c:pt>
                <c:pt idx="5">
                  <c:v>2.492229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FC0-46ED-A083-1987EA611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6694144"/>
        <c:axId val="126691200"/>
      </c:scatterChart>
      <c:valAx>
        <c:axId val="12669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6691200"/>
        <c:crosses val="autoZero"/>
        <c:crossBetween val="midCat"/>
      </c:valAx>
      <c:valAx>
        <c:axId val="126691200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2669414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11KA4'!$J$11:$J$16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3.6198096666666668</c:v>
                </c:pt>
                <c:pt idx="2">
                  <c:v>6.0271376666666674</c:v>
                </c:pt>
                <c:pt idx="3">
                  <c:v>6.1087046666666671</c:v>
                </c:pt>
                <c:pt idx="4">
                  <c:v>6.7127410000000003</c:v>
                </c:pt>
                <c:pt idx="5">
                  <c:v>8.6152353333333327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720-42EB-BD99-D8699C28C8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847680"/>
        <c:axId val="153849216"/>
      </c:scatterChart>
      <c:valAx>
        <c:axId val="15384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3849216"/>
        <c:crosses val="autoZero"/>
        <c:crossBetween val="midCat"/>
      </c:valAx>
      <c:valAx>
        <c:axId val="153849216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5384768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11KA4'!$N$11:$N$16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0.123452716</c:v>
                </c:pt>
                <c:pt idx="3">
                  <c:v>6.666666666666667E-5</c:v>
                </c:pt>
                <c:pt idx="4">
                  <c:v>6.1726366666666671E-2</c:v>
                </c:pt>
                <c:pt idx="5">
                  <c:v>6.8339899999999995E-2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491-4251-AD80-C073F4B63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877120"/>
        <c:axId val="153878912"/>
      </c:scatterChart>
      <c:valAx>
        <c:axId val="153877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3878912"/>
        <c:crosses val="autoZero"/>
        <c:crossBetween val="midCat"/>
      </c:valAx>
      <c:valAx>
        <c:axId val="1538789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5387712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11KA4'!$R$11:$R$16</c:f>
              <c:numCache>
                <c:formatCode>0.0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6.666666666666667E-5</c:v>
                </c:pt>
                <c:pt idx="3">
                  <c:v>2.2566236666666665E-3</c:v>
                </c:pt>
                <c:pt idx="4">
                  <c:v>5.9128850000000004E-2</c:v>
                </c:pt>
                <c:pt idx="5">
                  <c:v>0.36134288666666664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005-47A4-9AB5-F6655C8C7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894272"/>
        <c:axId val="153932928"/>
      </c:scatterChart>
      <c:valAx>
        <c:axId val="15389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3932928"/>
        <c:crosses val="autoZero"/>
        <c:crossBetween val="midCat"/>
      </c:valAx>
      <c:valAx>
        <c:axId val="153932928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5389427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11KA4'!$J$28:$J$33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8.5976003333333328E-2</c:v>
                </c:pt>
                <c:pt idx="2">
                  <c:v>1.0118713000000001</c:v>
                </c:pt>
                <c:pt idx="3">
                  <c:v>0.90825926666666668</c:v>
                </c:pt>
                <c:pt idx="4">
                  <c:v>1.8958809666666667</c:v>
                </c:pt>
                <c:pt idx="5">
                  <c:v>3.6506729999999998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FE1-48B1-990A-44458509C4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001792"/>
        <c:axId val="154003328"/>
      </c:scatterChart>
      <c:valAx>
        <c:axId val="15400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003328"/>
        <c:crosses val="autoZero"/>
        <c:crossBetween val="midCat"/>
      </c:valAx>
      <c:valAx>
        <c:axId val="154003328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5400179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11KA4'!$N$28:$N$33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0.13447528333333333</c:v>
                </c:pt>
                <c:pt idx="2">
                  <c:v>0.20942873333333334</c:v>
                </c:pt>
                <c:pt idx="3">
                  <c:v>0.36374459999999997</c:v>
                </c:pt>
                <c:pt idx="4">
                  <c:v>0.42987996666666667</c:v>
                </c:pt>
                <c:pt idx="5">
                  <c:v>0.40342583333333337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68D-4871-963E-55903BCF53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018944"/>
        <c:axId val="154020480"/>
      </c:scatterChart>
      <c:valAx>
        <c:axId val="154018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020480"/>
        <c:crosses val="autoZero"/>
        <c:crossBetween val="midCat"/>
      </c:valAx>
      <c:valAx>
        <c:axId val="1540204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5401894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11KA4'!$R$28:$R$33</c:f>
              <c:numCache>
                <c:formatCode>0.0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6.666666666666667E-5</c:v>
                </c:pt>
                <c:pt idx="3">
                  <c:v>6.666666666666667E-5</c:v>
                </c:pt>
                <c:pt idx="4">
                  <c:v>9.4201486666666667E-2</c:v>
                </c:pt>
                <c:pt idx="5">
                  <c:v>0.89569236666666663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B10-4584-A91B-0678556592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048384"/>
        <c:axId val="154049920"/>
      </c:scatterChart>
      <c:valAx>
        <c:axId val="1540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4049920"/>
        <c:crosses val="autoZero"/>
        <c:crossBetween val="midCat"/>
      </c:valAx>
      <c:valAx>
        <c:axId val="154049920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540483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11KA4'!$J$45:$J$50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7.0544399999999993E-2</c:v>
                </c:pt>
                <c:pt idx="2">
                  <c:v>6.666666666666667E-5</c:v>
                </c:pt>
                <c:pt idx="3">
                  <c:v>6.6135366666666669E-3</c:v>
                </c:pt>
                <c:pt idx="4">
                  <c:v>8.8180499999999992E-3</c:v>
                </c:pt>
                <c:pt idx="5">
                  <c:v>6.666666666666667E-5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DCF-440A-94C0-64CD753E5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5933312"/>
        <c:axId val="155943296"/>
      </c:scatterChart>
      <c:valAx>
        <c:axId val="155933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5943296"/>
        <c:crosses val="autoZero"/>
        <c:crossBetween val="midCat"/>
      </c:valAx>
      <c:valAx>
        <c:axId val="155943296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5593331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11KA4'!$N$45:$N$50</c:f>
              <c:numCache>
                <c:formatCode>0.00</c:formatCode>
                <c:ptCount val="6"/>
                <c:pt idx="0">
                  <c:v>6.666666666666667E-5</c:v>
                </c:pt>
                <c:pt idx="1">
                  <c:v>0.12345271333333334</c:v>
                </c:pt>
                <c:pt idx="2">
                  <c:v>0.34169943333333336</c:v>
                </c:pt>
                <c:pt idx="3">
                  <c:v>0.64151320000000001</c:v>
                </c:pt>
                <c:pt idx="4">
                  <c:v>0.96557653333333349</c:v>
                </c:pt>
                <c:pt idx="5">
                  <c:v>1.9046990000000001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383-4D72-8118-202FD18AA8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5950464"/>
        <c:axId val="155968640"/>
      </c:scatterChart>
      <c:valAx>
        <c:axId val="15595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5968640"/>
        <c:crosses val="autoZero"/>
        <c:crossBetween val="midCat"/>
      </c:valAx>
      <c:valAx>
        <c:axId val="1559686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crossAx val="15595046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11KA4'!$B$11:$B$16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11KA4'!$R$45:$R$50</c:f>
              <c:numCache>
                <c:formatCode>0.0</c:formatCode>
                <c:ptCount val="6"/>
                <c:pt idx="0">
                  <c:v>6.666666666666667E-5</c:v>
                </c:pt>
                <c:pt idx="1">
                  <c:v>6.666666666666667E-5</c:v>
                </c:pt>
                <c:pt idx="2">
                  <c:v>6.666666666666667E-5</c:v>
                </c:pt>
                <c:pt idx="3">
                  <c:v>6.666666666666667E-5</c:v>
                </c:pt>
                <c:pt idx="4">
                  <c:v>6.666666666666667E-5</c:v>
                </c:pt>
                <c:pt idx="5">
                  <c:v>6.666666666666667E-5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A78-441A-9754-13BDBE5305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5745792"/>
        <c:axId val="185747328"/>
      </c:scatterChart>
      <c:valAx>
        <c:axId val="185745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5747328"/>
        <c:crosses val="autoZero"/>
        <c:crossBetween val="midCat"/>
      </c:valAx>
      <c:valAx>
        <c:axId val="185747328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18574579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11KA4'!$T$11:$T$16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11KA4'!$AB$11:$AB$16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19.132223333333332</c:v>
                </c:pt>
                <c:pt idx="2">
                  <c:v>27.234269999999999</c:v>
                </c:pt>
                <c:pt idx="3">
                  <c:v>36.32217</c:v>
                </c:pt>
                <c:pt idx="4">
                  <c:v>41.591716666666663</c:v>
                </c:pt>
                <c:pt idx="5">
                  <c:v>56.495429999999999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947-43F3-8F2D-54CF7DF995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5758848"/>
        <c:axId val="185760384"/>
      </c:scatterChart>
      <c:valAx>
        <c:axId val="185758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5760384"/>
        <c:crosses val="autoZero"/>
        <c:crossBetween val="midCat"/>
      </c:valAx>
      <c:valAx>
        <c:axId val="185760384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8575884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11KA4'!$T$28:$T$33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11KA4'!$AB$28:$AB$33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5.3670289999999996</c:v>
                </c:pt>
                <c:pt idx="2">
                  <c:v>10.071915666666667</c:v>
                </c:pt>
                <c:pt idx="3">
                  <c:v>12.586218000000001</c:v>
                </c:pt>
                <c:pt idx="4">
                  <c:v>16.928763333333332</c:v>
                </c:pt>
                <c:pt idx="5">
                  <c:v>32.967316666666669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263-44DC-B7FF-42E5A95949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025856"/>
        <c:axId val="186027392"/>
      </c:scatterChart>
      <c:valAx>
        <c:axId val="186025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6027392"/>
        <c:crosses val="autoZero"/>
        <c:crossBetween val="midCat"/>
      </c:valAx>
      <c:valAx>
        <c:axId val="186027392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8602585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'100 Cortisone and 10 11KA4'!$T$45:$T$50</c:f>
              <c:numCache>
                <c:formatCode>General</c:formatCode>
                <c:ptCount val="6"/>
                <c:pt idx="0">
                  <c:v>0</c:v>
                </c:pt>
                <c:pt idx="1">
                  <c:v>6</c:v>
                </c:pt>
                <c:pt idx="2">
                  <c:v>9</c:v>
                </c:pt>
                <c:pt idx="3">
                  <c:v>12</c:v>
                </c:pt>
                <c:pt idx="4">
                  <c:v>16</c:v>
                </c:pt>
                <c:pt idx="5">
                  <c:v>24</c:v>
                </c:pt>
              </c:numCache>
            </c:numRef>
          </c:xVal>
          <c:yVal>
            <c:numRef>
              <c:f>'100 Cortisone and 10 11KA4'!$AB$45:$AB$50</c:f>
              <c:numCache>
                <c:formatCode>0.000</c:formatCode>
                <c:ptCount val="6"/>
                <c:pt idx="0">
                  <c:v>6.666666666666667E-5</c:v>
                </c:pt>
                <c:pt idx="1">
                  <c:v>2.048962</c:v>
                </c:pt>
                <c:pt idx="2">
                  <c:v>2.3598006666666667</c:v>
                </c:pt>
                <c:pt idx="3">
                  <c:v>2.3083006666666663</c:v>
                </c:pt>
                <c:pt idx="4">
                  <c:v>2.4462470000000001</c:v>
                </c:pt>
                <c:pt idx="5">
                  <c:v>3.211389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E62-47CC-BF38-53D1B207A4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034816"/>
        <c:axId val="186106240"/>
      </c:scatterChart>
      <c:valAx>
        <c:axId val="18603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6106240"/>
        <c:crosses val="autoZero"/>
        <c:crossBetween val="midCat"/>
      </c:valAx>
      <c:valAx>
        <c:axId val="186106240"/>
        <c:scaling>
          <c:orientation val="minMax"/>
        </c:scaling>
        <c:delete val="0"/>
        <c:axPos val="l"/>
        <c:numFmt formatCode="0.000" sourceLinked="1"/>
        <c:majorTickMark val="out"/>
        <c:minorTickMark val="none"/>
        <c:tickLblPos val="nextTo"/>
        <c:crossAx val="18603481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chart" Target="../charts/chart15.xml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11" Type="http://schemas.openxmlformats.org/officeDocument/2006/relationships/chart" Target="../charts/chart23.xml"/><Relationship Id="rId5" Type="http://schemas.openxmlformats.org/officeDocument/2006/relationships/chart" Target="../charts/chart17.xml"/><Relationship Id="rId10" Type="http://schemas.openxmlformats.org/officeDocument/2006/relationships/chart" Target="../charts/chart22.xml"/><Relationship Id="rId4" Type="http://schemas.openxmlformats.org/officeDocument/2006/relationships/chart" Target="../charts/chart16.xml"/><Relationship Id="rId9" Type="http://schemas.openxmlformats.org/officeDocument/2006/relationships/chart" Target="../charts/chart2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11907</xdr:colOff>
      <xdr:row>17</xdr:row>
      <xdr:rowOff>11905</xdr:rowOff>
    </xdr:from>
    <xdr:to>
      <xdr:col>9</xdr:col>
      <xdr:colOff>13607</xdr:colOff>
      <xdr:row>22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598715</xdr:colOff>
      <xdr:row>17</xdr:row>
      <xdr:rowOff>13607</xdr:rowOff>
    </xdr:from>
    <xdr:to>
      <xdr:col>13</xdr:col>
      <xdr:colOff>1</xdr:colOff>
      <xdr:row>22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17</xdr:row>
      <xdr:rowOff>13607</xdr:rowOff>
    </xdr:from>
    <xdr:to>
      <xdr:col>17</xdr:col>
      <xdr:colOff>2</xdr:colOff>
      <xdr:row>21</xdr:row>
      <xdr:rowOff>176893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11907</xdr:colOff>
      <xdr:row>34</xdr:row>
      <xdr:rowOff>11905</xdr:rowOff>
    </xdr:from>
    <xdr:to>
      <xdr:col>9</xdr:col>
      <xdr:colOff>13607</xdr:colOff>
      <xdr:row>39</xdr:row>
      <xdr:rowOff>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598715</xdr:colOff>
      <xdr:row>34</xdr:row>
      <xdr:rowOff>13607</xdr:rowOff>
    </xdr:from>
    <xdr:to>
      <xdr:col>13</xdr:col>
      <xdr:colOff>1</xdr:colOff>
      <xdr:row>39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34</xdr:row>
      <xdr:rowOff>13607</xdr:rowOff>
    </xdr:from>
    <xdr:to>
      <xdr:col>17</xdr:col>
      <xdr:colOff>2</xdr:colOff>
      <xdr:row>38</xdr:row>
      <xdr:rowOff>176893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11907</xdr:colOff>
      <xdr:row>51</xdr:row>
      <xdr:rowOff>11905</xdr:rowOff>
    </xdr:from>
    <xdr:to>
      <xdr:col>9</xdr:col>
      <xdr:colOff>13607</xdr:colOff>
      <xdr:row>56</xdr:row>
      <xdr:rowOff>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598715</xdr:colOff>
      <xdr:row>51</xdr:row>
      <xdr:rowOff>13607</xdr:rowOff>
    </xdr:from>
    <xdr:to>
      <xdr:col>13</xdr:col>
      <xdr:colOff>1</xdr:colOff>
      <xdr:row>56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51</xdr:row>
      <xdr:rowOff>13607</xdr:rowOff>
    </xdr:from>
    <xdr:to>
      <xdr:col>17</xdr:col>
      <xdr:colOff>2</xdr:colOff>
      <xdr:row>55</xdr:row>
      <xdr:rowOff>176893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24</xdr:col>
      <xdr:colOff>0</xdr:colOff>
      <xdr:row>16</xdr:row>
      <xdr:rowOff>179615</xdr:rowOff>
    </xdr:from>
    <xdr:to>
      <xdr:col>27</xdr:col>
      <xdr:colOff>13607</xdr:colOff>
      <xdr:row>22</xdr:row>
      <xdr:rowOff>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23</xdr:col>
      <xdr:colOff>612320</xdr:colOff>
      <xdr:row>34</xdr:row>
      <xdr:rowOff>2723</xdr:rowOff>
    </xdr:from>
    <xdr:to>
      <xdr:col>26</xdr:col>
      <xdr:colOff>598713</xdr:colOff>
      <xdr:row>39</xdr:row>
      <xdr:rowOff>13607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0</xdr:colOff>
      <xdr:row>51</xdr:row>
      <xdr:rowOff>16329</xdr:rowOff>
    </xdr:from>
    <xdr:to>
      <xdr:col>27</xdr:col>
      <xdr:colOff>27214</xdr:colOff>
      <xdr:row>56</xdr:row>
      <xdr:rowOff>13608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11907</xdr:colOff>
      <xdr:row>17</xdr:row>
      <xdr:rowOff>11905</xdr:rowOff>
    </xdr:from>
    <xdr:to>
      <xdr:col>9</xdr:col>
      <xdr:colOff>13607</xdr:colOff>
      <xdr:row>22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598715</xdr:colOff>
      <xdr:row>17</xdr:row>
      <xdr:rowOff>13607</xdr:rowOff>
    </xdr:from>
    <xdr:to>
      <xdr:col>13</xdr:col>
      <xdr:colOff>1</xdr:colOff>
      <xdr:row>22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17</xdr:row>
      <xdr:rowOff>13607</xdr:rowOff>
    </xdr:from>
    <xdr:to>
      <xdr:col>17</xdr:col>
      <xdr:colOff>2</xdr:colOff>
      <xdr:row>21</xdr:row>
      <xdr:rowOff>176893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11907</xdr:colOff>
      <xdr:row>34</xdr:row>
      <xdr:rowOff>11905</xdr:rowOff>
    </xdr:from>
    <xdr:to>
      <xdr:col>9</xdr:col>
      <xdr:colOff>13607</xdr:colOff>
      <xdr:row>39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598715</xdr:colOff>
      <xdr:row>34</xdr:row>
      <xdr:rowOff>13607</xdr:rowOff>
    </xdr:from>
    <xdr:to>
      <xdr:col>13</xdr:col>
      <xdr:colOff>1</xdr:colOff>
      <xdr:row>39</xdr:row>
      <xdr:rowOff>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34</xdr:row>
      <xdr:rowOff>13607</xdr:rowOff>
    </xdr:from>
    <xdr:to>
      <xdr:col>17</xdr:col>
      <xdr:colOff>2</xdr:colOff>
      <xdr:row>38</xdr:row>
      <xdr:rowOff>176893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11907</xdr:colOff>
      <xdr:row>51</xdr:row>
      <xdr:rowOff>11905</xdr:rowOff>
    </xdr:from>
    <xdr:to>
      <xdr:col>9</xdr:col>
      <xdr:colOff>13607</xdr:colOff>
      <xdr:row>56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598715</xdr:colOff>
      <xdr:row>51</xdr:row>
      <xdr:rowOff>13607</xdr:rowOff>
    </xdr:from>
    <xdr:to>
      <xdr:col>13</xdr:col>
      <xdr:colOff>1</xdr:colOff>
      <xdr:row>56</xdr:row>
      <xdr:rowOff>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51</xdr:row>
      <xdr:rowOff>13607</xdr:rowOff>
    </xdr:from>
    <xdr:to>
      <xdr:col>17</xdr:col>
      <xdr:colOff>2</xdr:colOff>
      <xdr:row>55</xdr:row>
      <xdr:rowOff>176893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24</xdr:col>
      <xdr:colOff>0</xdr:colOff>
      <xdr:row>16</xdr:row>
      <xdr:rowOff>179615</xdr:rowOff>
    </xdr:from>
    <xdr:to>
      <xdr:col>27</xdr:col>
      <xdr:colOff>13607</xdr:colOff>
      <xdr:row>22</xdr:row>
      <xdr:rowOff>0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23</xdr:col>
      <xdr:colOff>612320</xdr:colOff>
      <xdr:row>34</xdr:row>
      <xdr:rowOff>2723</xdr:rowOff>
    </xdr:from>
    <xdr:to>
      <xdr:col>26</xdr:col>
      <xdr:colOff>598713</xdr:colOff>
      <xdr:row>39</xdr:row>
      <xdr:rowOff>13607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0</xdr:colOff>
      <xdr:row>51</xdr:row>
      <xdr:rowOff>16329</xdr:rowOff>
    </xdr:from>
    <xdr:to>
      <xdr:col>27</xdr:col>
      <xdr:colOff>27214</xdr:colOff>
      <xdr:row>56</xdr:row>
      <xdr:rowOff>13608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B50"/>
  <sheetViews>
    <sheetView topLeftCell="A38" zoomScale="161" zoomScaleNormal="161" workbookViewId="0">
      <selection activeCell="Z11" sqref="Z11"/>
    </sheetView>
  </sheetViews>
  <sheetFormatPr baseColWidth="10" defaultColWidth="8.83203125" defaultRowHeight="15" x14ac:dyDescent="0.2"/>
  <sheetData>
    <row r="1" spans="2:28" ht="16" thickBot="1" x14ac:dyDescent="0.25"/>
    <row r="2" spans="2:28" ht="15" customHeight="1" x14ac:dyDescent="0.2">
      <c r="B2" s="42" t="s">
        <v>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6"/>
    </row>
    <row r="3" spans="2:28" ht="15" customHeight="1" x14ac:dyDescent="0.2">
      <c r="B3" s="43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5"/>
    </row>
    <row r="4" spans="2:28" ht="15" customHeight="1" x14ac:dyDescent="0.2">
      <c r="B4" s="43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5"/>
    </row>
    <row r="5" spans="2:28" ht="15.75" customHeight="1" x14ac:dyDescent="0.2">
      <c r="B5" s="46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8"/>
    </row>
    <row r="6" spans="2:28" ht="15" customHeight="1" x14ac:dyDescent="0.2">
      <c r="B6" s="46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8"/>
    </row>
    <row r="7" spans="2:28" ht="15.75" customHeight="1" thickBot="1" x14ac:dyDescent="0.25">
      <c r="B7" s="49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1"/>
    </row>
    <row r="8" spans="2:28" ht="16" thickBot="1" x14ac:dyDescent="0.25"/>
    <row r="9" spans="2:28" ht="17" thickBot="1" x14ac:dyDescent="0.25">
      <c r="B9" s="34" t="s">
        <v>8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6"/>
      <c r="T9" s="34" t="s">
        <v>9</v>
      </c>
      <c r="U9" s="39"/>
      <c r="V9" s="39"/>
      <c r="W9" s="39"/>
      <c r="X9" s="39"/>
      <c r="Y9" s="39"/>
      <c r="Z9" s="39"/>
      <c r="AA9" s="39"/>
      <c r="AB9" s="40"/>
    </row>
    <row r="10" spans="2:28" ht="16" thickBot="1" x14ac:dyDescent="0.25">
      <c r="B10" s="31" t="s">
        <v>0</v>
      </c>
      <c r="C10" s="37" t="s">
        <v>10</v>
      </c>
      <c r="D10" s="38"/>
      <c r="E10" s="38"/>
      <c r="F10" s="32" t="s">
        <v>1</v>
      </c>
      <c r="G10" s="37" t="s">
        <v>2</v>
      </c>
      <c r="H10" s="38"/>
      <c r="I10" s="38"/>
      <c r="J10" s="3" t="s">
        <v>1</v>
      </c>
      <c r="K10" s="37" t="s">
        <v>3</v>
      </c>
      <c r="L10" s="38"/>
      <c r="M10" s="38"/>
      <c r="N10" s="3" t="s">
        <v>1</v>
      </c>
      <c r="O10" s="37" t="s">
        <v>4</v>
      </c>
      <c r="P10" s="38"/>
      <c r="Q10" s="38"/>
      <c r="R10" s="3" t="s">
        <v>1</v>
      </c>
      <c r="T10" s="1" t="s">
        <v>0</v>
      </c>
      <c r="U10" s="37" t="s">
        <v>11</v>
      </c>
      <c r="V10" s="38"/>
      <c r="W10" s="41"/>
      <c r="X10" s="2" t="s">
        <v>1</v>
      </c>
      <c r="Y10" s="37" t="s">
        <v>5</v>
      </c>
      <c r="Z10" s="38"/>
      <c r="AA10" s="41"/>
      <c r="AB10" s="3" t="s">
        <v>1</v>
      </c>
    </row>
    <row r="11" spans="2:28" x14ac:dyDescent="0.2">
      <c r="B11" s="17">
        <v>0</v>
      </c>
      <c r="C11" s="18">
        <v>120.1704</v>
      </c>
      <c r="D11" s="19">
        <v>136.49590000000001</v>
      </c>
      <c r="E11" s="19">
        <v>155.98390000000001</v>
      </c>
      <c r="F11" s="9">
        <f>AVERAGE(C11:E11)</f>
        <v>137.55006666666665</v>
      </c>
      <c r="G11" s="18">
        <v>1E-4</v>
      </c>
      <c r="H11" s="18">
        <v>1E-4</v>
      </c>
      <c r="I11" s="19">
        <v>0</v>
      </c>
      <c r="J11" s="9">
        <f>AVERAGE(G11:I11)</f>
        <v>6.666666666666667E-5</v>
      </c>
      <c r="K11" s="18">
        <v>1E-4</v>
      </c>
      <c r="L11" s="18">
        <v>1E-4</v>
      </c>
      <c r="M11" s="19">
        <v>0</v>
      </c>
      <c r="N11" s="11">
        <f t="shared" ref="N11:N16" si="0">AVERAGE(K11:M11)</f>
        <v>6.666666666666667E-5</v>
      </c>
      <c r="O11" s="18">
        <v>1E-4</v>
      </c>
      <c r="P11" s="18">
        <v>1E-4</v>
      </c>
      <c r="Q11" s="19">
        <v>0</v>
      </c>
      <c r="R11" s="13">
        <f t="shared" ref="R11:R16" si="1">AVERAGE(O11:Q11)</f>
        <v>6.666666666666667E-5</v>
      </c>
      <c r="T11" s="15">
        <v>0</v>
      </c>
      <c r="U11" s="22">
        <v>80.962159999999997</v>
      </c>
      <c r="V11" s="23">
        <v>85.378979999999999</v>
      </c>
      <c r="W11" s="23">
        <v>93.391409999999993</v>
      </c>
      <c r="X11" s="4">
        <f>AVERAGE(U11:W11)</f>
        <v>86.577516666666668</v>
      </c>
      <c r="Y11" s="23">
        <v>1E-4</v>
      </c>
      <c r="Z11" s="23">
        <v>1E-4</v>
      </c>
      <c r="AA11" s="24">
        <v>0</v>
      </c>
      <c r="AB11" s="4">
        <f>AVERAGE(Y11:AA11)</f>
        <v>6.666666666666667E-5</v>
      </c>
    </row>
    <row r="12" spans="2:28" x14ac:dyDescent="0.2">
      <c r="B12" s="18">
        <v>6</v>
      </c>
      <c r="C12" s="18">
        <v>72.545689999999993</v>
      </c>
      <c r="D12" s="19">
        <v>95.569090000000003</v>
      </c>
      <c r="E12" s="19">
        <v>106.24850000000001</v>
      </c>
      <c r="F12" s="9">
        <f t="shared" ref="F12:F16" si="2">AVERAGE(C12:E12)</f>
        <v>91.454426666666677</v>
      </c>
      <c r="G12" s="18">
        <v>39.694450000000003</v>
      </c>
      <c r="H12" s="19">
        <v>39.132309999999997</v>
      </c>
      <c r="I12" s="19">
        <v>35.32291</v>
      </c>
      <c r="J12" s="9">
        <f t="shared" ref="J12:J16" si="3">AVERAGE(G12:I12)</f>
        <v>38.049890000000005</v>
      </c>
      <c r="K12" s="18">
        <v>1.4549780000000001</v>
      </c>
      <c r="L12" s="19">
        <v>1.163983</v>
      </c>
      <c r="M12" s="19">
        <v>2.0105149999999998</v>
      </c>
      <c r="N12" s="11">
        <f t="shared" si="0"/>
        <v>1.5431586666666668</v>
      </c>
      <c r="O12" s="18">
        <v>1.5767690000000001</v>
      </c>
      <c r="P12" s="19">
        <v>1.603048</v>
      </c>
      <c r="Q12" s="19">
        <v>1.5044999999999999</v>
      </c>
      <c r="R12" s="13">
        <f t="shared" si="1"/>
        <v>1.561439</v>
      </c>
      <c r="T12" s="16">
        <v>6</v>
      </c>
      <c r="U12" s="25">
        <v>68.0779</v>
      </c>
      <c r="V12" s="26">
        <v>68.355350000000001</v>
      </c>
      <c r="W12" s="26">
        <v>76.955939999999998</v>
      </c>
      <c r="X12" s="5">
        <f t="shared" ref="X12:X16" si="4">AVERAGE(U12:W12)</f>
        <v>71.129729999999995</v>
      </c>
      <c r="Y12" s="26">
        <v>16.586659999999998</v>
      </c>
      <c r="Z12" s="26">
        <v>18.280639999999998</v>
      </c>
      <c r="AA12" s="27">
        <v>17.055679999999999</v>
      </c>
      <c r="AB12" s="5">
        <f t="shared" ref="AB12:AB16" si="5">AVERAGE(Y12:AA12)</f>
        <v>17.307659999999998</v>
      </c>
    </row>
    <row r="13" spans="2:28" x14ac:dyDescent="0.2">
      <c r="B13" s="18">
        <v>9</v>
      </c>
      <c r="C13" s="18">
        <v>71.353899999999996</v>
      </c>
      <c r="D13" s="19">
        <v>75.388660000000002</v>
      </c>
      <c r="E13" s="19">
        <v>85.648660000000007</v>
      </c>
      <c r="F13" s="9">
        <f t="shared" si="2"/>
        <v>77.463740000000001</v>
      </c>
      <c r="G13" s="18">
        <v>51.195399999999999</v>
      </c>
      <c r="H13" s="19">
        <v>52.33954</v>
      </c>
      <c r="I13" s="19">
        <v>51.407029999999999</v>
      </c>
      <c r="J13" s="9">
        <f t="shared" si="3"/>
        <v>51.647323333333333</v>
      </c>
      <c r="K13" s="18">
        <v>3.4588800000000002</v>
      </c>
      <c r="L13" s="19">
        <v>1.732747</v>
      </c>
      <c r="M13" s="19">
        <v>1.5806359999999999</v>
      </c>
      <c r="N13" s="11">
        <f t="shared" si="0"/>
        <v>2.2574210000000003</v>
      </c>
      <c r="O13" s="18">
        <v>3.9616319999999998</v>
      </c>
      <c r="P13" s="19">
        <v>2.949872</v>
      </c>
      <c r="Q13" s="19">
        <v>3.1666780000000001</v>
      </c>
      <c r="R13" s="13">
        <f t="shared" si="1"/>
        <v>3.359394</v>
      </c>
      <c r="T13" s="16">
        <v>9</v>
      </c>
      <c r="U13" s="25">
        <v>63.716569999999997</v>
      </c>
      <c r="V13" s="26">
        <v>67.129069999999999</v>
      </c>
      <c r="W13" s="26">
        <v>72.034180000000006</v>
      </c>
      <c r="X13" s="5">
        <f t="shared" si="4"/>
        <v>67.62660666666666</v>
      </c>
      <c r="Y13" s="26">
        <v>27.274730000000002</v>
      </c>
      <c r="Z13" s="26">
        <v>27.09816</v>
      </c>
      <c r="AA13" s="27">
        <v>25.630410000000001</v>
      </c>
      <c r="AB13" s="5">
        <f t="shared" si="5"/>
        <v>26.667766666666665</v>
      </c>
    </row>
    <row r="14" spans="2:28" x14ac:dyDescent="0.2">
      <c r="B14" s="18">
        <v>12</v>
      </c>
      <c r="C14" s="18">
        <v>51.37321</v>
      </c>
      <c r="D14" s="19">
        <v>70.794629999999998</v>
      </c>
      <c r="E14" s="19">
        <v>67.139390000000006</v>
      </c>
      <c r="F14" s="9">
        <f t="shared" si="2"/>
        <v>63.102409999999999</v>
      </c>
      <c r="G14" s="18">
        <v>67.603579999999994</v>
      </c>
      <c r="H14" s="19">
        <v>59.48216</v>
      </c>
      <c r="I14" s="19">
        <v>57.888300000000001</v>
      </c>
      <c r="J14" s="9">
        <f t="shared" si="3"/>
        <v>61.658013333333336</v>
      </c>
      <c r="K14" s="18">
        <v>1.990675</v>
      </c>
      <c r="L14" s="19">
        <v>3.5713110000000001</v>
      </c>
      <c r="M14" s="19">
        <v>1.5806359999999999</v>
      </c>
      <c r="N14" s="11">
        <f t="shared" si="0"/>
        <v>2.3808739999999999</v>
      </c>
      <c r="O14" s="18">
        <v>4.3361140000000002</v>
      </c>
      <c r="P14" s="19">
        <v>4.3821029999999999</v>
      </c>
      <c r="Q14" s="19">
        <v>4.2901249999999997</v>
      </c>
      <c r="R14" s="13">
        <f t="shared" si="1"/>
        <v>4.3361139999999994</v>
      </c>
      <c r="T14" s="16">
        <v>12</v>
      </c>
      <c r="U14" s="25">
        <v>59.183219999999999</v>
      </c>
      <c r="V14" s="26">
        <v>62.667850000000001</v>
      </c>
      <c r="W14" s="26">
        <v>65.924980000000005</v>
      </c>
      <c r="X14" s="5">
        <f t="shared" si="4"/>
        <v>62.592016666666666</v>
      </c>
      <c r="Y14" s="26">
        <v>33.835459999999998</v>
      </c>
      <c r="Z14" s="26">
        <v>35.733600000000003</v>
      </c>
      <c r="AA14" s="27">
        <v>32.444960000000002</v>
      </c>
      <c r="AB14" s="5">
        <f t="shared" si="5"/>
        <v>34.004673333333336</v>
      </c>
    </row>
    <row r="15" spans="2:28" x14ac:dyDescent="0.2">
      <c r="B15" s="18">
        <v>16</v>
      </c>
      <c r="C15" s="18">
        <v>39.095840000000003</v>
      </c>
      <c r="D15" s="19">
        <v>65.215220000000002</v>
      </c>
      <c r="E15" s="19">
        <v>53.796729999999997</v>
      </c>
      <c r="F15" s="9">
        <f t="shared" si="2"/>
        <v>52.702596666666665</v>
      </c>
      <c r="G15" s="18">
        <v>76.915440000000004</v>
      </c>
      <c r="H15" s="19">
        <v>62.775700000000001</v>
      </c>
      <c r="I15" s="19">
        <v>58.569490000000002</v>
      </c>
      <c r="J15" s="9">
        <f t="shared" si="3"/>
        <v>66.086876666666669</v>
      </c>
      <c r="K15" s="18">
        <v>2.956251</v>
      </c>
      <c r="L15" s="19">
        <v>3.5316290000000001</v>
      </c>
      <c r="M15" s="19">
        <v>2.2948979999999999</v>
      </c>
      <c r="N15" s="11">
        <f t="shared" si="0"/>
        <v>2.927592666666667</v>
      </c>
      <c r="O15" s="18">
        <v>6.234807</v>
      </c>
      <c r="P15" s="19">
        <v>6.0574209999999997</v>
      </c>
      <c r="Q15" s="19">
        <v>5.2953159999999997</v>
      </c>
      <c r="R15" s="13">
        <f t="shared" si="1"/>
        <v>5.8625146666666668</v>
      </c>
      <c r="T15" s="16">
        <v>16</v>
      </c>
      <c r="U15" s="25">
        <v>51.398290000000003</v>
      </c>
      <c r="V15" s="26">
        <v>57.357669999999999</v>
      </c>
      <c r="W15" s="26">
        <v>56.247920000000001</v>
      </c>
      <c r="X15" s="5">
        <f t="shared" si="4"/>
        <v>55.001293333333336</v>
      </c>
      <c r="Y15" s="26">
        <v>42.393639999999998</v>
      </c>
      <c r="Z15" s="26">
        <v>36.23021</v>
      </c>
      <c r="AA15" s="27">
        <v>33.989960000000004</v>
      </c>
      <c r="AB15" s="5">
        <f t="shared" si="5"/>
        <v>37.537936666666667</v>
      </c>
    </row>
    <row r="16" spans="2:28" ht="16" thickBot="1" x14ac:dyDescent="0.25">
      <c r="B16" s="7">
        <v>24</v>
      </c>
      <c r="C16" s="20">
        <v>24.707879999999999</v>
      </c>
      <c r="D16" s="21">
        <v>20.77965</v>
      </c>
      <c r="E16" s="21">
        <v>27.197980000000001</v>
      </c>
      <c r="F16" s="10">
        <f t="shared" si="2"/>
        <v>24.228503333333332</v>
      </c>
      <c r="G16" s="20">
        <v>85.975989999999996</v>
      </c>
      <c r="H16" s="21">
        <v>84.514399999999995</v>
      </c>
      <c r="I16" s="21">
        <v>85.797420000000002</v>
      </c>
      <c r="J16" s="10">
        <f t="shared" si="3"/>
        <v>85.429269999999988</v>
      </c>
      <c r="K16" s="20">
        <v>3.3729040000000001</v>
      </c>
      <c r="L16" s="21">
        <v>2.129559</v>
      </c>
      <c r="M16" s="21">
        <v>2.4999169999999999</v>
      </c>
      <c r="N16" s="12">
        <f t="shared" si="0"/>
        <v>2.6674600000000002</v>
      </c>
      <c r="O16" s="20">
        <v>10.02562</v>
      </c>
      <c r="P16" s="21">
        <v>9.7891069999999996</v>
      </c>
      <c r="Q16" s="21">
        <v>9.0401419999999995</v>
      </c>
      <c r="R16" s="14">
        <f t="shared" si="1"/>
        <v>9.6182896666666657</v>
      </c>
      <c r="T16" s="6">
        <v>24</v>
      </c>
      <c r="U16" s="28">
        <v>39.27422</v>
      </c>
      <c r="V16" s="29">
        <v>31.96649</v>
      </c>
      <c r="W16" s="29">
        <v>41.826659999999997</v>
      </c>
      <c r="X16" s="8">
        <f t="shared" si="4"/>
        <v>37.689123333333335</v>
      </c>
      <c r="Y16" s="29">
        <v>50.389009999999999</v>
      </c>
      <c r="Z16" s="29">
        <v>63.802900000000001</v>
      </c>
      <c r="AA16" s="30">
        <v>56.210340000000002</v>
      </c>
      <c r="AB16" s="8">
        <f t="shared" si="5"/>
        <v>56.800750000000001</v>
      </c>
    </row>
    <row r="19" spans="2:28" ht="16" x14ac:dyDescent="0.2">
      <c r="B19" s="33"/>
    </row>
    <row r="20" spans="2:28" ht="16" x14ac:dyDescent="0.2">
      <c r="B20" s="33"/>
    </row>
    <row r="25" spans="2:28" ht="16" thickBot="1" x14ac:dyDescent="0.25"/>
    <row r="26" spans="2:28" ht="17" thickBot="1" x14ac:dyDescent="0.25">
      <c r="B26" s="34" t="s">
        <v>12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6"/>
      <c r="T26" s="34" t="s">
        <v>14</v>
      </c>
      <c r="U26" s="39"/>
      <c r="V26" s="39"/>
      <c r="W26" s="39"/>
      <c r="X26" s="39"/>
      <c r="Y26" s="39"/>
      <c r="Z26" s="39"/>
      <c r="AA26" s="39"/>
      <c r="AB26" s="40"/>
    </row>
    <row r="27" spans="2:28" ht="16" thickBot="1" x14ac:dyDescent="0.25">
      <c r="B27" s="31" t="s">
        <v>0</v>
      </c>
      <c r="C27" s="37" t="s">
        <v>10</v>
      </c>
      <c r="D27" s="38"/>
      <c r="E27" s="38"/>
      <c r="F27" s="32" t="s">
        <v>1</v>
      </c>
      <c r="G27" s="37" t="s">
        <v>2</v>
      </c>
      <c r="H27" s="38"/>
      <c r="I27" s="38"/>
      <c r="J27" s="3" t="s">
        <v>1</v>
      </c>
      <c r="K27" s="37" t="s">
        <v>3</v>
      </c>
      <c r="L27" s="38"/>
      <c r="M27" s="38"/>
      <c r="N27" s="3" t="s">
        <v>1</v>
      </c>
      <c r="O27" s="37" t="s">
        <v>4</v>
      </c>
      <c r="P27" s="38"/>
      <c r="Q27" s="38"/>
      <c r="R27" s="3" t="s">
        <v>1</v>
      </c>
      <c r="T27" s="1" t="s">
        <v>0</v>
      </c>
      <c r="U27" s="37" t="s">
        <v>11</v>
      </c>
      <c r="V27" s="38"/>
      <c r="W27" s="41"/>
      <c r="X27" s="2" t="s">
        <v>1</v>
      </c>
      <c r="Y27" s="37" t="s">
        <v>5</v>
      </c>
      <c r="Z27" s="38"/>
      <c r="AA27" s="41"/>
      <c r="AB27" s="3" t="s">
        <v>1</v>
      </c>
    </row>
    <row r="28" spans="2:28" x14ac:dyDescent="0.2">
      <c r="B28" s="17">
        <v>0</v>
      </c>
      <c r="C28" s="22">
        <v>120.1704</v>
      </c>
      <c r="D28" s="23">
        <v>136.49590000000001</v>
      </c>
      <c r="E28" s="23">
        <v>155.98390000000001</v>
      </c>
      <c r="F28" s="9">
        <f>AVERAGE(C28:E28)</f>
        <v>137.55006666666665</v>
      </c>
      <c r="G28" s="18">
        <v>1E-4</v>
      </c>
      <c r="H28" s="18">
        <v>1E-4</v>
      </c>
      <c r="I28" s="24">
        <v>0</v>
      </c>
      <c r="J28" s="9">
        <f>AVERAGE(G28:I28)</f>
        <v>6.666666666666667E-5</v>
      </c>
      <c r="K28" s="18">
        <v>1E-4</v>
      </c>
      <c r="L28" s="18">
        <v>1E-4</v>
      </c>
      <c r="M28" s="23">
        <v>0</v>
      </c>
      <c r="N28" s="11">
        <f t="shared" ref="N28:N33" si="6">AVERAGE(K28:M28)</f>
        <v>6.666666666666667E-5</v>
      </c>
      <c r="O28" s="18">
        <v>1E-4</v>
      </c>
      <c r="P28" s="18">
        <v>1E-4</v>
      </c>
      <c r="Q28" s="24">
        <v>0</v>
      </c>
      <c r="R28" s="13">
        <f t="shared" ref="R28:R33" si="7">AVERAGE(O28:Q28)</f>
        <v>6.666666666666667E-5</v>
      </c>
      <c r="T28" s="15">
        <v>0</v>
      </c>
      <c r="U28" s="22">
        <v>80.962159999999997</v>
      </c>
      <c r="V28" s="23">
        <v>85.378979999999999</v>
      </c>
      <c r="W28" s="23">
        <v>93.391409999999993</v>
      </c>
      <c r="X28" s="4">
        <f>AVERAGE(U28:W28)</f>
        <v>86.577516666666668</v>
      </c>
      <c r="Y28" s="23">
        <v>1E-4</v>
      </c>
      <c r="Z28" s="23">
        <v>1E-4</v>
      </c>
      <c r="AA28" s="24">
        <v>0</v>
      </c>
      <c r="AB28" s="4">
        <f>AVERAGE(Y28:AA28)</f>
        <v>6.666666666666667E-5</v>
      </c>
    </row>
    <row r="29" spans="2:28" x14ac:dyDescent="0.2">
      <c r="B29" s="18">
        <v>6</v>
      </c>
      <c r="C29" s="25">
        <v>110.44970000000001</v>
      </c>
      <c r="D29" s="26">
        <v>134.51849999999999</v>
      </c>
      <c r="E29" s="26">
        <v>150.72409999999999</v>
      </c>
      <c r="F29" s="9">
        <f t="shared" ref="F29:F33" si="8">AVERAGE(C29:E29)</f>
        <v>131.89743333333334</v>
      </c>
      <c r="G29" s="26">
        <v>2.8901159999999999</v>
      </c>
      <c r="H29" s="26">
        <v>1.9576070000000001</v>
      </c>
      <c r="I29" s="27">
        <v>2.6983229999999998</v>
      </c>
      <c r="J29" s="9">
        <f t="shared" ref="J29:J33" si="9">AVERAGE(G29:I29)</f>
        <v>2.5153486666666667</v>
      </c>
      <c r="K29" s="26">
        <v>5.032902</v>
      </c>
      <c r="L29" s="26">
        <v>4.7286799999999998</v>
      </c>
      <c r="M29" s="26">
        <v>4.8411099999999996</v>
      </c>
      <c r="N29" s="11">
        <f t="shared" si="6"/>
        <v>4.8675640000000007</v>
      </c>
      <c r="O29" s="18">
        <v>1E-4</v>
      </c>
      <c r="P29" s="18">
        <v>1E-4</v>
      </c>
      <c r="Q29" s="27">
        <v>0</v>
      </c>
      <c r="R29" s="13">
        <f t="shared" si="7"/>
        <v>6.666666666666667E-5</v>
      </c>
      <c r="T29" s="16">
        <v>6</v>
      </c>
      <c r="U29" s="25">
        <v>84.685389999999998</v>
      </c>
      <c r="V29" s="26">
        <v>93.224950000000007</v>
      </c>
      <c r="W29" s="26">
        <v>93.635559999999998</v>
      </c>
      <c r="X29" s="5">
        <f t="shared" ref="X29:X33" si="10">AVERAGE(U29:W29)</f>
        <v>90.515300000000011</v>
      </c>
      <c r="Y29" s="26">
        <v>3.459692</v>
      </c>
      <c r="Z29" s="26">
        <v>4.199084</v>
      </c>
      <c r="AA29" s="27">
        <v>3.9452630000000002</v>
      </c>
      <c r="AB29" s="5">
        <f t="shared" ref="AB29:AB33" si="11">AVERAGE(Y29:AA29)</f>
        <v>3.8680129999999999</v>
      </c>
    </row>
    <row r="30" spans="2:28" x14ac:dyDescent="0.2">
      <c r="B30" s="18">
        <v>9</v>
      </c>
      <c r="C30" s="25">
        <v>100.4361</v>
      </c>
      <c r="D30" s="26">
        <v>132.30799999999999</v>
      </c>
      <c r="E30" s="26">
        <v>144.47219999999999</v>
      </c>
      <c r="F30" s="9">
        <f t="shared" si="8"/>
        <v>125.73876666666666</v>
      </c>
      <c r="G30" s="26">
        <v>4.3318669999999999</v>
      </c>
      <c r="H30" s="26">
        <v>5.7074829999999999</v>
      </c>
      <c r="I30" s="27">
        <v>4.503819</v>
      </c>
      <c r="J30" s="9">
        <f t="shared" si="9"/>
        <v>4.8477229999999993</v>
      </c>
      <c r="K30" s="26">
        <v>6.5209479999999997</v>
      </c>
      <c r="L30" s="26">
        <v>8.3528990000000007</v>
      </c>
      <c r="M30" s="26">
        <v>7.7642939999999996</v>
      </c>
      <c r="N30" s="11">
        <f t="shared" si="6"/>
        <v>7.5460470000000006</v>
      </c>
      <c r="O30" s="26">
        <v>1.176007</v>
      </c>
      <c r="P30" s="26">
        <v>1.1497269999999999</v>
      </c>
      <c r="Q30" s="27">
        <v>0.78181460000000003</v>
      </c>
      <c r="R30" s="13">
        <f t="shared" si="7"/>
        <v>1.0358495333333333</v>
      </c>
      <c r="T30" s="16">
        <v>9</v>
      </c>
      <c r="U30" s="25">
        <v>76.045940000000002</v>
      </c>
      <c r="V30" s="26">
        <v>90.727999999999994</v>
      </c>
      <c r="W30" s="26">
        <v>92.070800000000006</v>
      </c>
      <c r="X30" s="5">
        <f t="shared" si="10"/>
        <v>86.281580000000005</v>
      </c>
      <c r="Y30" s="26">
        <v>5.396458</v>
      </c>
      <c r="Z30" s="26">
        <v>5.6833859999999996</v>
      </c>
      <c r="AA30" s="27">
        <v>5.2198859999999998</v>
      </c>
      <c r="AB30" s="5">
        <f t="shared" si="11"/>
        <v>5.4332433333333334</v>
      </c>
    </row>
    <row r="31" spans="2:28" x14ac:dyDescent="0.2">
      <c r="B31" s="18">
        <v>12</v>
      </c>
      <c r="C31" s="25">
        <v>99.304239999999993</v>
      </c>
      <c r="D31" s="26">
        <v>128.29320000000001</v>
      </c>
      <c r="E31" s="26">
        <v>106.36839999999999</v>
      </c>
      <c r="F31" s="9">
        <f t="shared" si="8"/>
        <v>111.32194666666668</v>
      </c>
      <c r="G31" s="26">
        <v>6.4680400000000002</v>
      </c>
      <c r="H31" s="26">
        <v>4.7948149999999998</v>
      </c>
      <c r="I31" s="27">
        <v>4.8874040000000001</v>
      </c>
      <c r="J31" s="9">
        <f t="shared" si="9"/>
        <v>5.3834196666666658</v>
      </c>
      <c r="K31" s="26">
        <v>11.49433</v>
      </c>
      <c r="L31" s="26">
        <v>10.045959999999999</v>
      </c>
      <c r="M31" s="26">
        <v>9.1200690000000009</v>
      </c>
      <c r="N31" s="11">
        <f t="shared" si="6"/>
        <v>10.220119666666667</v>
      </c>
      <c r="O31" s="26">
        <v>1.01833</v>
      </c>
      <c r="P31" s="26">
        <v>1.6358980000000001</v>
      </c>
      <c r="Q31" s="27">
        <v>1.852703</v>
      </c>
      <c r="R31" s="13">
        <f t="shared" si="7"/>
        <v>1.5023103333333332</v>
      </c>
      <c r="T31" s="16">
        <v>12</v>
      </c>
      <c r="U31" s="25">
        <v>80.102099999999993</v>
      </c>
      <c r="V31" s="26">
        <v>89.873490000000004</v>
      </c>
      <c r="W31" s="26">
        <v>87.515259999999998</v>
      </c>
      <c r="X31" s="5">
        <f t="shared" si="10"/>
        <v>85.830283333333341</v>
      </c>
      <c r="Y31" s="26">
        <v>4.3535839999999997</v>
      </c>
      <c r="Z31" s="26">
        <v>6.1027420000000001</v>
      </c>
      <c r="AA31" s="27">
        <v>6.2075820000000004</v>
      </c>
      <c r="AB31" s="5">
        <f t="shared" si="11"/>
        <v>5.5546359999999995</v>
      </c>
    </row>
    <row r="32" spans="2:28" x14ac:dyDescent="0.2">
      <c r="B32" s="18">
        <v>16</v>
      </c>
      <c r="C32" s="25">
        <v>96.13503</v>
      </c>
      <c r="D32" s="26">
        <v>130.73670000000001</v>
      </c>
      <c r="E32" s="26">
        <v>113.2461</v>
      </c>
      <c r="F32" s="9">
        <f t="shared" si="8"/>
        <v>113.37261000000001</v>
      </c>
      <c r="G32" s="26">
        <v>11.88453</v>
      </c>
      <c r="H32" s="26">
        <v>10.217919999999999</v>
      </c>
      <c r="I32" s="27">
        <v>9.7814230000000002</v>
      </c>
      <c r="J32" s="9">
        <f t="shared" si="9"/>
        <v>10.627957666666665</v>
      </c>
      <c r="K32" s="26">
        <v>12.8964</v>
      </c>
      <c r="L32" s="26">
        <v>13.002219999999999</v>
      </c>
      <c r="M32" s="26">
        <v>10.97847</v>
      </c>
      <c r="N32" s="11">
        <f t="shared" si="6"/>
        <v>12.292363333333334</v>
      </c>
      <c r="O32" s="26">
        <v>3.777676</v>
      </c>
      <c r="P32" s="26">
        <v>4.6186189999999998</v>
      </c>
      <c r="Q32" s="27">
        <v>4.5266409999999997</v>
      </c>
      <c r="R32" s="13">
        <f t="shared" si="7"/>
        <v>4.3076453333333333</v>
      </c>
      <c r="T32" s="16">
        <v>16</v>
      </c>
      <c r="U32" s="25">
        <v>78.45411</v>
      </c>
      <c r="V32" s="26">
        <v>85.007210000000001</v>
      </c>
      <c r="W32" s="26">
        <v>87.715010000000007</v>
      </c>
      <c r="X32" s="5">
        <f t="shared" si="10"/>
        <v>83.725443333333331</v>
      </c>
      <c r="Y32" s="26">
        <v>6.8366170000000004</v>
      </c>
      <c r="Z32" s="26">
        <v>9.3803450000000002</v>
      </c>
      <c r="AA32" s="27">
        <v>9.4410419999999995</v>
      </c>
      <c r="AB32" s="5">
        <f t="shared" si="11"/>
        <v>8.5526680000000006</v>
      </c>
    </row>
    <row r="33" spans="2:28" ht="16" thickBot="1" x14ac:dyDescent="0.25">
      <c r="B33" s="7">
        <v>24</v>
      </c>
      <c r="C33" s="28">
        <v>76.027829999999994</v>
      </c>
      <c r="D33" s="29">
        <v>110.9091</v>
      </c>
      <c r="E33" s="29">
        <v>87.013549999999995</v>
      </c>
      <c r="F33" s="10">
        <f t="shared" si="8"/>
        <v>91.316826666666657</v>
      </c>
      <c r="G33" s="29">
        <v>20.667310000000001</v>
      </c>
      <c r="H33" s="29">
        <v>16.236229999999999</v>
      </c>
      <c r="I33" s="30">
        <v>20.76651</v>
      </c>
      <c r="J33" s="10">
        <f t="shared" si="9"/>
        <v>19.22335</v>
      </c>
      <c r="K33" s="29">
        <v>14.91353</v>
      </c>
      <c r="L33" s="29">
        <v>17.135680000000001</v>
      </c>
      <c r="M33" s="29">
        <v>11.930820000000001</v>
      </c>
      <c r="N33" s="12">
        <f t="shared" si="6"/>
        <v>14.66001</v>
      </c>
      <c r="O33" s="29">
        <v>10.83372</v>
      </c>
      <c r="P33" s="29">
        <v>9.9402139999999992</v>
      </c>
      <c r="Q33" s="30">
        <v>10.81401</v>
      </c>
      <c r="R33" s="14">
        <f t="shared" si="7"/>
        <v>10.529314666666666</v>
      </c>
      <c r="T33" s="6">
        <v>24</v>
      </c>
      <c r="U33" s="28">
        <v>74.065029999999993</v>
      </c>
      <c r="V33" s="29">
        <v>79.813559999999995</v>
      </c>
      <c r="W33" s="29">
        <v>78.526250000000005</v>
      </c>
      <c r="X33" s="8">
        <f t="shared" si="10"/>
        <v>77.468279999999993</v>
      </c>
      <c r="Y33" s="29">
        <v>13.57943</v>
      </c>
      <c r="Z33" s="29">
        <v>16.21144</v>
      </c>
      <c r="AA33" s="30">
        <v>16.636320000000001</v>
      </c>
      <c r="AB33" s="8">
        <f t="shared" si="11"/>
        <v>15.475729999999999</v>
      </c>
    </row>
    <row r="42" spans="2:28" ht="16" thickBot="1" x14ac:dyDescent="0.25"/>
    <row r="43" spans="2:28" ht="17" thickBot="1" x14ac:dyDescent="0.25">
      <c r="B43" s="34" t="s">
        <v>13</v>
      </c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6"/>
      <c r="T43" s="34" t="s">
        <v>15</v>
      </c>
      <c r="U43" s="39"/>
      <c r="V43" s="39"/>
      <c r="W43" s="39"/>
      <c r="X43" s="39"/>
      <c r="Y43" s="39"/>
      <c r="Z43" s="39"/>
      <c r="AA43" s="39"/>
      <c r="AB43" s="40"/>
    </row>
    <row r="44" spans="2:28" ht="16" thickBot="1" x14ac:dyDescent="0.25">
      <c r="B44" s="31" t="s">
        <v>0</v>
      </c>
      <c r="C44" s="37" t="s">
        <v>10</v>
      </c>
      <c r="D44" s="38"/>
      <c r="E44" s="38"/>
      <c r="F44" s="32" t="s">
        <v>1</v>
      </c>
      <c r="G44" s="37" t="s">
        <v>2</v>
      </c>
      <c r="H44" s="38"/>
      <c r="I44" s="38"/>
      <c r="J44" s="3" t="s">
        <v>1</v>
      </c>
      <c r="K44" s="37" t="s">
        <v>3</v>
      </c>
      <c r="L44" s="38"/>
      <c r="M44" s="38"/>
      <c r="N44" s="3" t="s">
        <v>1</v>
      </c>
      <c r="O44" s="37" t="s">
        <v>4</v>
      </c>
      <c r="P44" s="38"/>
      <c r="Q44" s="38"/>
      <c r="R44" s="3" t="s">
        <v>1</v>
      </c>
      <c r="T44" s="1" t="s">
        <v>0</v>
      </c>
      <c r="U44" s="37" t="s">
        <v>11</v>
      </c>
      <c r="V44" s="38"/>
      <c r="W44" s="41"/>
      <c r="X44" s="2" t="s">
        <v>1</v>
      </c>
      <c r="Y44" s="37" t="s">
        <v>5</v>
      </c>
      <c r="Z44" s="38"/>
      <c r="AA44" s="41"/>
      <c r="AB44" s="3" t="s">
        <v>1</v>
      </c>
    </row>
    <row r="45" spans="2:28" x14ac:dyDescent="0.2">
      <c r="B45" s="17">
        <v>0</v>
      </c>
      <c r="C45" s="22">
        <v>120.1704</v>
      </c>
      <c r="D45" s="23">
        <v>136.49590000000001</v>
      </c>
      <c r="E45" s="23">
        <v>155.98390000000001</v>
      </c>
      <c r="F45" s="9">
        <f>AVERAGE(C45:E45)</f>
        <v>137.55006666666665</v>
      </c>
      <c r="G45" s="18">
        <v>1E-4</v>
      </c>
      <c r="H45" s="18">
        <v>1E-4</v>
      </c>
      <c r="I45" s="24">
        <v>0</v>
      </c>
      <c r="J45" s="9">
        <f>AVERAGE(G45:I45)</f>
        <v>6.666666666666667E-5</v>
      </c>
      <c r="K45" s="18">
        <v>1E-4</v>
      </c>
      <c r="L45" s="18">
        <v>1E-4</v>
      </c>
      <c r="M45" s="24">
        <v>0</v>
      </c>
      <c r="N45" s="11">
        <f t="shared" ref="N45:N50" si="12">AVERAGE(K45:M45)</f>
        <v>6.666666666666667E-5</v>
      </c>
      <c r="O45" s="18">
        <v>1E-4</v>
      </c>
      <c r="P45" s="18">
        <v>1E-4</v>
      </c>
      <c r="Q45" s="24">
        <v>0</v>
      </c>
      <c r="R45" s="13">
        <f t="shared" ref="R45:R50" si="13">AVERAGE(O45:Q45)</f>
        <v>6.666666666666667E-5</v>
      </c>
      <c r="T45" s="15">
        <v>0</v>
      </c>
      <c r="U45" s="22">
        <v>80.962159999999997</v>
      </c>
      <c r="V45" s="23">
        <v>85.378979999999999</v>
      </c>
      <c r="W45" s="23">
        <v>93.391409999999993</v>
      </c>
      <c r="X45" s="4">
        <f>AVERAGE(U45:W45)</f>
        <v>86.577516666666668</v>
      </c>
      <c r="Y45" s="23">
        <v>1E-4</v>
      </c>
      <c r="Z45" s="23">
        <v>1E-4</v>
      </c>
      <c r="AA45" s="24">
        <v>0</v>
      </c>
      <c r="AB45" s="4">
        <f>AVERAGE(Y45:AA45)</f>
        <v>6.666666666666667E-5</v>
      </c>
    </row>
    <row r="46" spans="2:28" x14ac:dyDescent="0.2">
      <c r="B46" s="18">
        <v>6</v>
      </c>
      <c r="C46" s="25">
        <v>125.8031</v>
      </c>
      <c r="D46" s="26">
        <v>139.0992</v>
      </c>
      <c r="E46" s="26">
        <v>149.41239999999999</v>
      </c>
      <c r="F46" s="9">
        <f t="shared" ref="F46:F50" si="14">AVERAGE(C46:E46)</f>
        <v>138.10489999999999</v>
      </c>
      <c r="G46" s="18">
        <v>1E-4</v>
      </c>
      <c r="H46" s="18">
        <v>1E-4</v>
      </c>
      <c r="I46" s="27">
        <v>0</v>
      </c>
      <c r="J46" s="9">
        <f t="shared" ref="J46:J50" si="15">AVERAGE(G46:I46)</f>
        <v>6.666666666666667E-5</v>
      </c>
      <c r="K46" s="26">
        <v>3.974736</v>
      </c>
      <c r="L46" s="26">
        <v>2.8570479999999998</v>
      </c>
      <c r="M46" s="27">
        <v>3.9350550000000002</v>
      </c>
      <c r="N46" s="11">
        <f t="shared" si="12"/>
        <v>3.5889463333333338</v>
      </c>
      <c r="O46" s="18">
        <v>1E-4</v>
      </c>
      <c r="P46" s="18">
        <v>1E-4</v>
      </c>
      <c r="Q46" s="27">
        <v>0</v>
      </c>
      <c r="R46" s="13">
        <f t="shared" si="13"/>
        <v>6.666666666666667E-5</v>
      </c>
      <c r="T46" s="16">
        <v>6</v>
      </c>
      <c r="U46" s="25">
        <v>84.130510000000001</v>
      </c>
      <c r="V46" s="26">
        <v>93.080680000000001</v>
      </c>
      <c r="W46" s="26">
        <v>96.876040000000003</v>
      </c>
      <c r="X46" s="5">
        <f t="shared" ref="X46:X50" si="16">AVERAGE(U46:W46)</f>
        <v>91.362409999999997</v>
      </c>
      <c r="Y46" s="26">
        <v>1.7050160000000001</v>
      </c>
      <c r="Z46" s="26">
        <v>2.3285330000000002</v>
      </c>
      <c r="AA46" s="27">
        <v>2.378193</v>
      </c>
      <c r="AB46" s="5">
        <f t="shared" ref="AB46:AB50" si="17">AVERAGE(Y46:AA46)</f>
        <v>2.1372473333333333</v>
      </c>
    </row>
    <row r="47" spans="2:28" x14ac:dyDescent="0.2">
      <c r="B47" s="18">
        <v>9</v>
      </c>
      <c r="C47" s="25">
        <v>122.1279</v>
      </c>
      <c r="D47" s="26">
        <v>169.77260000000001</v>
      </c>
      <c r="E47" s="26">
        <v>120.3369</v>
      </c>
      <c r="F47" s="9">
        <f t="shared" si="14"/>
        <v>137.41246666666669</v>
      </c>
      <c r="G47" s="18">
        <v>1E-4</v>
      </c>
      <c r="H47" s="18">
        <v>1E-4</v>
      </c>
      <c r="I47" s="27">
        <v>0</v>
      </c>
      <c r="J47" s="9">
        <f t="shared" si="15"/>
        <v>6.666666666666667E-5</v>
      </c>
      <c r="K47" s="26">
        <v>6.7127410000000003</v>
      </c>
      <c r="L47" s="26">
        <v>8.1875599999999995</v>
      </c>
      <c r="M47" s="27">
        <v>4.8146560000000003</v>
      </c>
      <c r="N47" s="11">
        <f t="shared" si="12"/>
        <v>6.5716523333333328</v>
      </c>
      <c r="O47" s="18">
        <v>1E-4</v>
      </c>
      <c r="P47" s="18">
        <v>1E-4</v>
      </c>
      <c r="Q47" s="27">
        <v>0</v>
      </c>
      <c r="R47" s="13">
        <f t="shared" si="13"/>
        <v>6.666666666666667E-5</v>
      </c>
      <c r="T47" s="16">
        <v>9</v>
      </c>
      <c r="U47" s="25">
        <v>85.440020000000004</v>
      </c>
      <c r="V47" s="26">
        <v>95.38897</v>
      </c>
      <c r="W47" s="26">
        <v>91.843299999999999</v>
      </c>
      <c r="X47" s="5">
        <f t="shared" si="16"/>
        <v>90.890763333333325</v>
      </c>
      <c r="Y47" s="26">
        <v>2.4002650000000001</v>
      </c>
      <c r="Z47" s="26">
        <v>2.3947470000000002</v>
      </c>
      <c r="AA47" s="27">
        <v>2.1464439999999998</v>
      </c>
      <c r="AB47" s="5">
        <f t="shared" si="17"/>
        <v>2.3138186666666667</v>
      </c>
    </row>
    <row r="48" spans="2:28" x14ac:dyDescent="0.2">
      <c r="B48" s="18">
        <v>12</v>
      </c>
      <c r="C48" s="25">
        <v>116.0758</v>
      </c>
      <c r="D48" s="26">
        <v>139.99799999999999</v>
      </c>
      <c r="E48" s="26">
        <v>121.3489</v>
      </c>
      <c r="F48" s="9">
        <f t="shared" si="14"/>
        <v>125.80756666666667</v>
      </c>
      <c r="G48" s="26">
        <v>0.39681230000000001</v>
      </c>
      <c r="H48" s="26">
        <v>0</v>
      </c>
      <c r="I48" s="27">
        <v>0</v>
      </c>
      <c r="J48" s="9">
        <f t="shared" si="15"/>
        <v>0.13227076666666668</v>
      </c>
      <c r="K48" s="26">
        <v>10.178240000000001</v>
      </c>
      <c r="L48" s="26">
        <v>10.330349999999999</v>
      </c>
      <c r="M48" s="27">
        <v>8.7034160000000007</v>
      </c>
      <c r="N48" s="11">
        <f t="shared" si="12"/>
        <v>9.7373353333333323</v>
      </c>
      <c r="O48" s="18">
        <v>1E-4</v>
      </c>
      <c r="P48" s="18">
        <v>1E-4</v>
      </c>
      <c r="Q48" s="27">
        <v>0</v>
      </c>
      <c r="R48" s="13">
        <f t="shared" si="13"/>
        <v>6.666666666666667E-5</v>
      </c>
      <c r="T48" s="16">
        <v>12</v>
      </c>
      <c r="U48" s="25">
        <v>90.067700000000002</v>
      </c>
      <c r="V48" s="26">
        <v>94.506709999999998</v>
      </c>
      <c r="W48" s="26">
        <v>94.861840000000001</v>
      </c>
      <c r="X48" s="5">
        <f t="shared" si="16"/>
        <v>93.145416666666662</v>
      </c>
      <c r="Y48" s="26">
        <v>1.7657119999999999</v>
      </c>
      <c r="Z48" s="26">
        <v>2.6871930000000002</v>
      </c>
      <c r="AA48" s="27">
        <v>2.6927110000000001</v>
      </c>
      <c r="AB48" s="5">
        <f t="shared" si="17"/>
        <v>2.381872</v>
      </c>
    </row>
    <row r="49" spans="2:28" x14ac:dyDescent="0.2">
      <c r="B49" s="18">
        <v>16</v>
      </c>
      <c r="C49" s="25">
        <v>105.62269999999999</v>
      </c>
      <c r="D49" s="26">
        <v>142.7944</v>
      </c>
      <c r="E49" s="26">
        <v>120.2637</v>
      </c>
      <c r="F49" s="9">
        <f t="shared" si="14"/>
        <v>122.89359999999999</v>
      </c>
      <c r="G49" s="26">
        <v>0.64151320000000001</v>
      </c>
      <c r="H49" s="26">
        <v>0</v>
      </c>
      <c r="I49" s="27">
        <v>0</v>
      </c>
      <c r="J49" s="9">
        <f t="shared" si="15"/>
        <v>0.21383773333333334</v>
      </c>
      <c r="K49" s="26">
        <v>12.572340000000001</v>
      </c>
      <c r="L49" s="26">
        <v>15.488910000000001</v>
      </c>
      <c r="M49" s="27">
        <v>12.711220000000001</v>
      </c>
      <c r="N49" s="11">
        <f t="shared" si="12"/>
        <v>13.590823333333333</v>
      </c>
      <c r="O49" s="18">
        <v>1E-4</v>
      </c>
      <c r="P49" s="18">
        <v>1E-4</v>
      </c>
      <c r="Q49" s="27">
        <v>0</v>
      </c>
      <c r="R49" s="13">
        <f t="shared" si="13"/>
        <v>6.666666666666667E-5</v>
      </c>
      <c r="T49" s="16">
        <v>16</v>
      </c>
      <c r="U49" s="25">
        <v>81.461550000000003</v>
      </c>
      <c r="V49" s="26">
        <v>97.61403</v>
      </c>
      <c r="W49" s="26">
        <v>98.246589999999998</v>
      </c>
      <c r="X49" s="5">
        <f t="shared" si="16"/>
        <v>92.440723333333338</v>
      </c>
      <c r="Y49" s="26">
        <v>1.666391</v>
      </c>
      <c r="Z49" s="26">
        <v>2.3506040000000001</v>
      </c>
      <c r="AA49" s="27">
        <v>3.343817</v>
      </c>
      <c r="AB49" s="5">
        <f t="shared" si="17"/>
        <v>2.4536039999999999</v>
      </c>
    </row>
    <row r="50" spans="2:28" ht="16" thickBot="1" x14ac:dyDescent="0.25">
      <c r="B50" s="7">
        <v>24</v>
      </c>
      <c r="C50" s="28">
        <v>88.012249999999995</v>
      </c>
      <c r="D50" s="29">
        <v>142.48140000000001</v>
      </c>
      <c r="E50" s="29">
        <v>109.82389999999999</v>
      </c>
      <c r="F50" s="10">
        <f t="shared" si="14"/>
        <v>113.43918333333333</v>
      </c>
      <c r="G50" s="29">
        <v>0.11243010000000001</v>
      </c>
      <c r="H50" s="29">
        <v>0</v>
      </c>
      <c r="I50" s="30">
        <v>0</v>
      </c>
      <c r="J50" s="10">
        <f t="shared" si="15"/>
        <v>3.7476700000000002E-2</v>
      </c>
      <c r="K50" s="29">
        <v>22.79025</v>
      </c>
      <c r="L50" s="29">
        <v>26.943549999999998</v>
      </c>
      <c r="M50" s="30">
        <v>21.8842</v>
      </c>
      <c r="N50" s="12">
        <f t="shared" si="12"/>
        <v>23.872666666666664</v>
      </c>
      <c r="O50" s="29">
        <v>0.38105250000000002</v>
      </c>
      <c r="P50" s="29">
        <v>0.50588010000000005</v>
      </c>
      <c r="Q50" s="30">
        <v>0.12482749999999999</v>
      </c>
      <c r="R50" s="14">
        <f t="shared" si="13"/>
        <v>0.33725336666666667</v>
      </c>
      <c r="T50" s="6">
        <v>24</v>
      </c>
      <c r="U50" s="28">
        <v>79.796909999999997</v>
      </c>
      <c r="V50" s="29">
        <v>96.853840000000005</v>
      </c>
      <c r="W50" s="29">
        <v>86.427700000000002</v>
      </c>
      <c r="X50" s="8">
        <f t="shared" si="16"/>
        <v>87.692816666666673</v>
      </c>
      <c r="Y50" s="29">
        <v>2.1078190000000001</v>
      </c>
      <c r="Z50" s="29">
        <v>2.5216569999999998</v>
      </c>
      <c r="AA50" s="30">
        <v>2.8472110000000002</v>
      </c>
      <c r="AB50" s="8">
        <f t="shared" si="17"/>
        <v>2.492229</v>
      </c>
    </row>
  </sheetData>
  <mergeCells count="26">
    <mergeCell ref="B2:AB4"/>
    <mergeCell ref="K10:M10"/>
    <mergeCell ref="O10:Q10"/>
    <mergeCell ref="B5:AB7"/>
    <mergeCell ref="C10:E10"/>
    <mergeCell ref="G10:I10"/>
    <mergeCell ref="B9:R9"/>
    <mergeCell ref="T9:AB9"/>
    <mergeCell ref="U10:W10"/>
    <mergeCell ref="Y10:AA10"/>
    <mergeCell ref="B26:R26"/>
    <mergeCell ref="C27:E27"/>
    <mergeCell ref="G27:I27"/>
    <mergeCell ref="K27:M27"/>
    <mergeCell ref="O27:Q27"/>
    <mergeCell ref="T26:AB26"/>
    <mergeCell ref="U27:W27"/>
    <mergeCell ref="T43:AB43"/>
    <mergeCell ref="U44:W44"/>
    <mergeCell ref="Y44:AA44"/>
    <mergeCell ref="Y27:AA27"/>
    <mergeCell ref="B43:R43"/>
    <mergeCell ref="C44:E44"/>
    <mergeCell ref="G44:I44"/>
    <mergeCell ref="K44:M44"/>
    <mergeCell ref="O44:Q44"/>
  </mergeCells>
  <pageMargins left="0.7" right="0.7" top="0.75" bottom="0.75" header="0.3" footer="0.3"/>
  <pageSetup orientation="portrait" horizontalDpi="4294967292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B50"/>
  <sheetViews>
    <sheetView tabSelected="1" zoomScaleNormal="100" workbookViewId="0">
      <selection activeCell="I64" sqref="I64"/>
    </sheetView>
  </sheetViews>
  <sheetFormatPr baseColWidth="10" defaultColWidth="8.83203125" defaultRowHeight="15" x14ac:dyDescent="0.2"/>
  <sheetData>
    <row r="1" spans="2:28" ht="16" thickBot="1" x14ac:dyDescent="0.25"/>
    <row r="2" spans="2:28" ht="15" customHeight="1" x14ac:dyDescent="0.2">
      <c r="B2" s="42" t="s">
        <v>16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6"/>
    </row>
    <row r="3" spans="2:28" ht="15" customHeight="1" x14ac:dyDescent="0.2">
      <c r="B3" s="43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5"/>
    </row>
    <row r="4" spans="2:28" ht="15" customHeight="1" x14ac:dyDescent="0.2">
      <c r="B4" s="43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5"/>
    </row>
    <row r="5" spans="2:28" ht="15.75" customHeight="1" x14ac:dyDescent="0.2">
      <c r="B5" s="46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8"/>
    </row>
    <row r="6" spans="2:28" ht="15" customHeight="1" x14ac:dyDescent="0.2">
      <c r="B6" s="46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8"/>
    </row>
    <row r="7" spans="2:28" ht="15.75" customHeight="1" thickBot="1" x14ac:dyDescent="0.25">
      <c r="B7" s="49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1"/>
    </row>
    <row r="8" spans="2:28" ht="16" thickBot="1" x14ac:dyDescent="0.25"/>
    <row r="9" spans="2:28" ht="17" thickBot="1" x14ac:dyDescent="0.25">
      <c r="B9" s="34" t="s">
        <v>18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6"/>
      <c r="T9" s="34" t="s">
        <v>9</v>
      </c>
      <c r="U9" s="39"/>
      <c r="V9" s="39"/>
      <c r="W9" s="39"/>
      <c r="X9" s="39"/>
      <c r="Y9" s="39"/>
      <c r="Z9" s="39"/>
      <c r="AA9" s="39"/>
      <c r="AB9" s="40"/>
    </row>
    <row r="10" spans="2:28" ht="16" thickBot="1" x14ac:dyDescent="0.25">
      <c r="B10" s="31" t="s">
        <v>0</v>
      </c>
      <c r="C10" s="37" t="s">
        <v>17</v>
      </c>
      <c r="D10" s="38"/>
      <c r="E10" s="38"/>
      <c r="F10" s="32" t="s">
        <v>1</v>
      </c>
      <c r="G10" s="37" t="s">
        <v>2</v>
      </c>
      <c r="H10" s="38"/>
      <c r="I10" s="38"/>
      <c r="J10" s="3" t="s">
        <v>1</v>
      </c>
      <c r="K10" s="37" t="s">
        <v>3</v>
      </c>
      <c r="L10" s="38"/>
      <c r="M10" s="38"/>
      <c r="N10" s="3" t="s">
        <v>1</v>
      </c>
      <c r="O10" s="37" t="s">
        <v>4</v>
      </c>
      <c r="P10" s="38"/>
      <c r="Q10" s="38"/>
      <c r="R10" s="3" t="s">
        <v>1</v>
      </c>
      <c r="T10" s="1" t="s">
        <v>0</v>
      </c>
      <c r="U10" s="37" t="s">
        <v>11</v>
      </c>
      <c r="V10" s="38"/>
      <c r="W10" s="41"/>
      <c r="X10" s="2" t="s">
        <v>1</v>
      </c>
      <c r="Y10" s="37" t="s">
        <v>5</v>
      </c>
      <c r="Z10" s="38"/>
      <c r="AA10" s="41"/>
      <c r="AB10" s="3" t="s">
        <v>1</v>
      </c>
    </row>
    <row r="11" spans="2:28" ht="16" thickBot="1" x14ac:dyDescent="0.25">
      <c r="B11" s="17">
        <v>0</v>
      </c>
      <c r="C11" s="22">
        <v>11.59826</v>
      </c>
      <c r="D11" s="23">
        <v>15.67962</v>
      </c>
      <c r="E11" s="23">
        <v>18.429369999999999</v>
      </c>
      <c r="F11" s="9">
        <f>AVERAGE(C11:E11)</f>
        <v>15.235750000000001</v>
      </c>
      <c r="G11" s="23">
        <v>1E-4</v>
      </c>
      <c r="H11" s="23">
        <v>1E-4</v>
      </c>
      <c r="I11" s="24">
        <v>0</v>
      </c>
      <c r="J11" s="9">
        <f>AVERAGE(G11:I11)</f>
        <v>6.666666666666667E-5</v>
      </c>
      <c r="K11" s="23">
        <v>1E-4</v>
      </c>
      <c r="L11" s="23">
        <v>1E-4</v>
      </c>
      <c r="M11" s="24">
        <v>0</v>
      </c>
      <c r="N11" s="11">
        <f t="shared" ref="N11:N16" si="0">AVERAGE(K11:M11)</f>
        <v>6.666666666666667E-5</v>
      </c>
      <c r="O11" s="23">
        <v>1E-4</v>
      </c>
      <c r="P11" s="23">
        <v>1E-4</v>
      </c>
      <c r="Q11" s="24">
        <v>0</v>
      </c>
      <c r="R11" s="13">
        <f t="shared" ref="R11:R16" si="1">AVERAGE(O11:Q11)</f>
        <v>6.666666666666667E-5</v>
      </c>
      <c r="T11" s="15">
        <v>0</v>
      </c>
      <c r="U11" s="22">
        <v>89.485079999999996</v>
      </c>
      <c r="V11" s="23">
        <v>88.020200000000003</v>
      </c>
      <c r="W11" s="23">
        <v>82.820999999999998</v>
      </c>
      <c r="X11" s="4">
        <f>AVERAGE(U11:W11)</f>
        <v>86.775426666666661</v>
      </c>
      <c r="Y11" s="23">
        <v>1E-4</v>
      </c>
      <c r="Z11" s="23">
        <v>1E-4</v>
      </c>
      <c r="AA11" s="24">
        <v>0</v>
      </c>
      <c r="AB11" s="4">
        <f>AVERAGE(Y11:AA11)</f>
        <v>6.666666666666667E-5</v>
      </c>
    </row>
    <row r="12" spans="2:28" ht="16" thickBot="1" x14ac:dyDescent="0.25">
      <c r="B12" s="18">
        <v>6</v>
      </c>
      <c r="C12" s="25">
        <v>6.4316389999999997</v>
      </c>
      <c r="D12" s="26">
        <v>10.31326</v>
      </c>
      <c r="E12" s="26">
        <v>11.60491</v>
      </c>
      <c r="F12" s="9">
        <f t="shared" ref="F12:F16" si="2">AVERAGE(C12:E12)</f>
        <v>9.4499363333333335</v>
      </c>
      <c r="G12" s="26">
        <v>3.9615089999999999</v>
      </c>
      <c r="H12" s="26">
        <v>3.3398370000000002</v>
      </c>
      <c r="I12" s="27">
        <v>3.5580829999999999</v>
      </c>
      <c r="J12" s="9">
        <f t="shared" ref="J12:J16" si="3">AVERAGE(G12:I12)</f>
        <v>3.6198096666666668</v>
      </c>
      <c r="K12" s="23">
        <v>1E-4</v>
      </c>
      <c r="L12" s="23">
        <v>1E-4</v>
      </c>
      <c r="M12" s="27">
        <v>0</v>
      </c>
      <c r="N12" s="11">
        <f t="shared" si="0"/>
        <v>6.666666666666667E-5</v>
      </c>
      <c r="O12" s="23">
        <v>1E-4</v>
      </c>
      <c r="P12" s="23">
        <v>1E-4</v>
      </c>
      <c r="Q12" s="27">
        <v>0</v>
      </c>
      <c r="R12" s="13">
        <f t="shared" si="1"/>
        <v>6.666666666666667E-5</v>
      </c>
      <c r="T12" s="16">
        <v>6</v>
      </c>
      <c r="U12" s="25">
        <v>69.648210000000006</v>
      </c>
      <c r="V12" s="26">
        <v>75.252470000000002</v>
      </c>
      <c r="W12" s="26">
        <v>69.343029999999999</v>
      </c>
      <c r="X12" s="5">
        <f t="shared" ref="X12:X16" si="4">AVERAGE(U12:W12)</f>
        <v>71.414570000000012</v>
      </c>
      <c r="Y12" s="26">
        <v>16.92876</v>
      </c>
      <c r="Z12" s="26">
        <v>17.63505</v>
      </c>
      <c r="AA12" s="27">
        <v>22.83286</v>
      </c>
      <c r="AB12" s="5">
        <f t="shared" ref="AB12:AB16" si="5">AVERAGE(Y12:AA12)</f>
        <v>19.132223333333332</v>
      </c>
    </row>
    <row r="13" spans="2:28" ht="16" thickBot="1" x14ac:dyDescent="0.25">
      <c r="B13" s="18">
        <v>9</v>
      </c>
      <c r="C13" s="25">
        <v>7.9696389999999999</v>
      </c>
      <c r="D13" s="26">
        <v>10.88585</v>
      </c>
      <c r="E13" s="26">
        <v>8.3691209999999998</v>
      </c>
      <c r="F13" s="9">
        <f t="shared" si="2"/>
        <v>9.0748699999999989</v>
      </c>
      <c r="G13" s="26">
        <v>5.4958499999999999</v>
      </c>
      <c r="H13" s="26">
        <v>6.2564070000000003</v>
      </c>
      <c r="I13" s="27">
        <v>6.3291560000000002</v>
      </c>
      <c r="J13" s="9">
        <f t="shared" si="3"/>
        <v>6.0271376666666674</v>
      </c>
      <c r="K13" s="26">
        <v>0.29099570000000002</v>
      </c>
      <c r="L13" s="26">
        <v>7.274891E-2</v>
      </c>
      <c r="M13" s="27">
        <v>6.6135380000000004E-3</v>
      </c>
      <c r="N13" s="11">
        <f t="shared" si="0"/>
        <v>0.123452716</v>
      </c>
      <c r="O13" s="23">
        <v>1E-4</v>
      </c>
      <c r="P13" s="23">
        <v>1E-4</v>
      </c>
      <c r="Q13" s="27">
        <v>0</v>
      </c>
      <c r="R13" s="13">
        <f t="shared" si="1"/>
        <v>6.666666666666667E-5</v>
      </c>
      <c r="T13" s="16">
        <v>9</v>
      </c>
      <c r="U13" s="25">
        <v>59.960050000000003</v>
      </c>
      <c r="V13" s="26">
        <v>64.254800000000003</v>
      </c>
      <c r="W13" s="26">
        <v>60.392850000000003</v>
      </c>
      <c r="X13" s="5">
        <f t="shared" si="4"/>
        <v>61.535900000000005</v>
      </c>
      <c r="Y13" s="26">
        <v>25.834579999999999</v>
      </c>
      <c r="Z13" s="26">
        <v>28.637640000000001</v>
      </c>
      <c r="AA13" s="27">
        <v>27.230589999999999</v>
      </c>
      <c r="AB13" s="5">
        <f t="shared" si="5"/>
        <v>27.234269999999999</v>
      </c>
    </row>
    <row r="14" spans="2:28" x14ac:dyDescent="0.2">
      <c r="B14" s="18">
        <v>12</v>
      </c>
      <c r="C14" s="25">
        <v>5.8390760000000004</v>
      </c>
      <c r="D14" s="26">
        <v>7.2039679999999997</v>
      </c>
      <c r="E14" s="26">
        <v>6.4582709999999999</v>
      </c>
      <c r="F14" s="9">
        <f t="shared" si="2"/>
        <v>6.5004383333333324</v>
      </c>
      <c r="G14" s="26">
        <v>7.2418240000000003</v>
      </c>
      <c r="H14" s="26">
        <v>5.6413479999999998</v>
      </c>
      <c r="I14" s="27">
        <v>5.4429420000000004</v>
      </c>
      <c r="J14" s="9">
        <f t="shared" si="3"/>
        <v>6.1087046666666671</v>
      </c>
      <c r="K14" s="23">
        <v>1E-4</v>
      </c>
      <c r="L14" s="23">
        <v>1E-4</v>
      </c>
      <c r="M14" s="27">
        <v>0</v>
      </c>
      <c r="N14" s="11">
        <f t="shared" si="0"/>
        <v>6.666666666666667E-5</v>
      </c>
      <c r="O14" s="23">
        <v>1E-4</v>
      </c>
      <c r="P14" s="23">
        <v>1E-4</v>
      </c>
      <c r="Q14" s="27">
        <v>6.5698709999999997E-3</v>
      </c>
      <c r="R14" s="13">
        <f t="shared" si="1"/>
        <v>2.2566236666666665E-3</v>
      </c>
      <c r="T14" s="16">
        <v>12</v>
      </c>
      <c r="U14" s="25">
        <v>51.254019999999997</v>
      </c>
      <c r="V14" s="26">
        <v>58.550660000000001</v>
      </c>
      <c r="W14" s="26">
        <v>58.25103</v>
      </c>
      <c r="X14" s="5">
        <f t="shared" si="4"/>
        <v>56.01856999999999</v>
      </c>
      <c r="Y14" s="26">
        <v>31.192409999999999</v>
      </c>
      <c r="Z14" s="26">
        <v>35.181809999999999</v>
      </c>
      <c r="AA14" s="27">
        <v>42.592289999999998</v>
      </c>
      <c r="AB14" s="5">
        <f t="shared" si="5"/>
        <v>36.32217</v>
      </c>
    </row>
    <row r="15" spans="2:28" x14ac:dyDescent="0.2">
      <c r="B15" s="18">
        <v>16</v>
      </c>
      <c r="C15" s="25">
        <v>3.9282270000000001</v>
      </c>
      <c r="D15" s="26">
        <v>6.238556</v>
      </c>
      <c r="E15" s="26">
        <v>6.4915609999999999</v>
      </c>
      <c r="F15" s="9">
        <f t="shared" si="2"/>
        <v>5.5527813333333329</v>
      </c>
      <c r="G15" s="26">
        <v>7.2219829999999998</v>
      </c>
      <c r="H15" s="26">
        <v>6.441586</v>
      </c>
      <c r="I15" s="27">
        <v>6.4746540000000001</v>
      </c>
      <c r="J15" s="9">
        <f t="shared" si="3"/>
        <v>6.7127410000000003</v>
      </c>
      <c r="K15" s="26">
        <v>0.18517910000000001</v>
      </c>
      <c r="L15" s="26">
        <v>0</v>
      </c>
      <c r="M15" s="27">
        <v>0</v>
      </c>
      <c r="N15" s="11">
        <f t="shared" si="0"/>
        <v>6.1726366666666671E-2</v>
      </c>
      <c r="O15" s="26">
        <v>0</v>
      </c>
      <c r="P15" s="26">
        <v>3.2849349999999999E-2</v>
      </c>
      <c r="Q15" s="27">
        <v>0.1445372</v>
      </c>
      <c r="R15" s="13">
        <f t="shared" si="1"/>
        <v>5.9128850000000004E-2</v>
      </c>
      <c r="T15" s="16">
        <v>16</v>
      </c>
      <c r="U15" s="25">
        <v>44.090560000000004</v>
      </c>
      <c r="V15" s="26">
        <v>47.231160000000003</v>
      </c>
      <c r="W15" s="26">
        <v>51.087560000000003</v>
      </c>
      <c r="X15" s="5">
        <f t="shared" si="4"/>
        <v>47.469760000000001</v>
      </c>
      <c r="Y15" s="26">
        <v>40.561720000000001</v>
      </c>
      <c r="Z15" s="26">
        <v>43.508249999999997</v>
      </c>
      <c r="AA15" s="27">
        <v>40.705179999999999</v>
      </c>
      <c r="AB15" s="5">
        <f t="shared" si="5"/>
        <v>41.591716666666663</v>
      </c>
    </row>
    <row r="16" spans="2:28" ht="16" thickBot="1" x14ac:dyDescent="0.25">
      <c r="B16" s="7">
        <v>24</v>
      </c>
      <c r="C16" s="28">
        <v>3.082659</v>
      </c>
      <c r="D16" s="29">
        <v>4.0946769999999999</v>
      </c>
      <c r="E16" s="29">
        <v>3.2757420000000002</v>
      </c>
      <c r="F16" s="10">
        <f t="shared" si="2"/>
        <v>3.4843593333333338</v>
      </c>
      <c r="G16" s="29">
        <v>9.3978380000000001</v>
      </c>
      <c r="H16" s="29">
        <v>8.0817429999999995</v>
      </c>
      <c r="I16" s="30">
        <v>8.3661250000000003</v>
      </c>
      <c r="J16" s="10">
        <f t="shared" si="3"/>
        <v>8.6152353333333327</v>
      </c>
      <c r="K16" s="29">
        <v>0.15211140000000001</v>
      </c>
      <c r="L16" s="29">
        <v>0</v>
      </c>
      <c r="M16" s="30">
        <v>5.2908299999999998E-2</v>
      </c>
      <c r="N16" s="12">
        <f t="shared" si="0"/>
        <v>6.8339899999999995E-2</v>
      </c>
      <c r="O16" s="29">
        <v>9.8548060000000007E-2</v>
      </c>
      <c r="P16" s="29">
        <v>0.44675120000000001</v>
      </c>
      <c r="Q16" s="30">
        <v>0.53872940000000002</v>
      </c>
      <c r="R16" s="14">
        <f t="shared" si="1"/>
        <v>0.36134288666666664</v>
      </c>
      <c r="T16" s="6">
        <v>24</v>
      </c>
      <c r="U16" s="28">
        <v>38.935749999999999</v>
      </c>
      <c r="V16" s="29">
        <v>36.40551</v>
      </c>
      <c r="W16" s="29">
        <v>34.280320000000003</v>
      </c>
      <c r="X16" s="8">
        <f t="shared" si="4"/>
        <v>36.540526666666672</v>
      </c>
      <c r="Y16" s="29">
        <v>50.604210000000002</v>
      </c>
      <c r="Z16" s="29">
        <v>59.807980000000001</v>
      </c>
      <c r="AA16" s="30">
        <v>59.074100000000001</v>
      </c>
      <c r="AB16" s="8">
        <f t="shared" si="5"/>
        <v>56.495429999999999</v>
      </c>
    </row>
    <row r="19" spans="2:28" ht="16" x14ac:dyDescent="0.2">
      <c r="B19" s="33"/>
    </row>
    <row r="20" spans="2:28" ht="16" x14ac:dyDescent="0.2">
      <c r="B20" s="33"/>
    </row>
    <row r="25" spans="2:28" ht="16" thickBot="1" x14ac:dyDescent="0.25"/>
    <row r="26" spans="2:28" ht="17" thickBot="1" x14ac:dyDescent="0.25">
      <c r="B26" s="34" t="s">
        <v>19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6"/>
      <c r="T26" s="34" t="s">
        <v>14</v>
      </c>
      <c r="U26" s="39"/>
      <c r="V26" s="39"/>
      <c r="W26" s="39"/>
      <c r="X26" s="39"/>
      <c r="Y26" s="39"/>
      <c r="Z26" s="39"/>
      <c r="AA26" s="39"/>
      <c r="AB26" s="40"/>
    </row>
    <row r="27" spans="2:28" ht="16" thickBot="1" x14ac:dyDescent="0.25">
      <c r="B27" s="31" t="s">
        <v>0</v>
      </c>
      <c r="C27" s="37" t="s">
        <v>17</v>
      </c>
      <c r="D27" s="38"/>
      <c r="E27" s="38"/>
      <c r="F27" s="32" t="s">
        <v>1</v>
      </c>
      <c r="G27" s="37" t="s">
        <v>2</v>
      </c>
      <c r="H27" s="38"/>
      <c r="I27" s="38"/>
      <c r="J27" s="3" t="s">
        <v>1</v>
      </c>
      <c r="K27" s="37" t="s">
        <v>3</v>
      </c>
      <c r="L27" s="38"/>
      <c r="M27" s="38"/>
      <c r="N27" s="3" t="s">
        <v>1</v>
      </c>
      <c r="O27" s="37" t="s">
        <v>4</v>
      </c>
      <c r="P27" s="38"/>
      <c r="Q27" s="38"/>
      <c r="R27" s="3" t="s">
        <v>1</v>
      </c>
      <c r="T27" s="1" t="s">
        <v>0</v>
      </c>
      <c r="U27" s="37" t="s">
        <v>11</v>
      </c>
      <c r="V27" s="38"/>
      <c r="W27" s="41"/>
      <c r="X27" s="2" t="s">
        <v>1</v>
      </c>
      <c r="Y27" s="37" t="s">
        <v>5</v>
      </c>
      <c r="Z27" s="38"/>
      <c r="AA27" s="41"/>
      <c r="AB27" s="3" t="s">
        <v>1</v>
      </c>
    </row>
    <row r="28" spans="2:28" ht="16" thickBot="1" x14ac:dyDescent="0.25">
      <c r="B28" s="17">
        <v>0</v>
      </c>
      <c r="C28" s="22">
        <v>11.59826</v>
      </c>
      <c r="D28" s="23">
        <v>15.67962</v>
      </c>
      <c r="E28" s="23">
        <v>18.429369999999999</v>
      </c>
      <c r="F28" s="9">
        <f>AVERAGE(C28:E28)</f>
        <v>15.235750000000001</v>
      </c>
      <c r="G28" s="23">
        <v>1E-4</v>
      </c>
      <c r="H28" s="23">
        <v>1E-4</v>
      </c>
      <c r="I28" s="24">
        <v>0</v>
      </c>
      <c r="J28" s="9">
        <f>AVERAGE(G28:I28)</f>
        <v>6.666666666666667E-5</v>
      </c>
      <c r="K28" s="23">
        <v>1E-4</v>
      </c>
      <c r="L28" s="23">
        <v>1E-4</v>
      </c>
      <c r="M28" s="24">
        <v>0</v>
      </c>
      <c r="N28" s="11">
        <f t="shared" ref="N28:N33" si="6">AVERAGE(K28:M28)</f>
        <v>6.666666666666667E-5</v>
      </c>
      <c r="O28" s="23">
        <v>1E-4</v>
      </c>
      <c r="P28" s="23">
        <v>1E-4</v>
      </c>
      <c r="Q28" s="24">
        <v>0</v>
      </c>
      <c r="R28" s="13">
        <f t="shared" ref="R28:R33" si="7">AVERAGE(O28:Q28)</f>
        <v>6.666666666666667E-5</v>
      </c>
      <c r="T28" s="15">
        <v>0</v>
      </c>
      <c r="U28" s="22">
        <v>89.485079999999996</v>
      </c>
      <c r="V28" s="23">
        <v>88.020200000000003</v>
      </c>
      <c r="W28" s="23">
        <v>82.820999999999998</v>
      </c>
      <c r="X28" s="4">
        <f>AVERAGE(U28:W28)</f>
        <v>86.775426666666661</v>
      </c>
      <c r="Y28" s="23">
        <v>1E-4</v>
      </c>
      <c r="Z28" s="23">
        <v>1E-4</v>
      </c>
      <c r="AA28" s="24">
        <v>0</v>
      </c>
      <c r="AB28" s="4">
        <f>AVERAGE(Y28:AA28)</f>
        <v>6.666666666666667E-5</v>
      </c>
    </row>
    <row r="29" spans="2:28" ht="16" thickBot="1" x14ac:dyDescent="0.25">
      <c r="B29" s="18">
        <v>6</v>
      </c>
      <c r="C29" s="25">
        <v>11.318619999999999</v>
      </c>
      <c r="D29" s="26">
        <v>14.694229999999999</v>
      </c>
      <c r="E29" s="26">
        <v>13.082990000000001</v>
      </c>
      <c r="F29" s="9">
        <f t="shared" ref="F29:F33" si="8">AVERAGE(C29:E29)</f>
        <v>13.031946666666668</v>
      </c>
      <c r="G29" s="26">
        <v>0.2380874</v>
      </c>
      <c r="H29" s="26">
        <v>1.9840610000000002E-2</v>
      </c>
      <c r="I29" s="27">
        <v>0</v>
      </c>
      <c r="J29" s="9">
        <f t="shared" ref="J29:J33" si="9">AVERAGE(G29:I29)</f>
        <v>8.5976003333333328E-2</v>
      </c>
      <c r="K29" s="26">
        <v>0.25792799999999999</v>
      </c>
      <c r="L29" s="26">
        <v>2.6454149999999999E-2</v>
      </c>
      <c r="M29" s="27">
        <v>0.1190437</v>
      </c>
      <c r="N29" s="11">
        <f t="shared" si="6"/>
        <v>0.13447528333333333</v>
      </c>
      <c r="O29" s="23">
        <v>1E-4</v>
      </c>
      <c r="P29" s="23">
        <v>1E-4</v>
      </c>
      <c r="Q29" s="27">
        <v>0</v>
      </c>
      <c r="R29" s="13">
        <f t="shared" si="7"/>
        <v>6.666666666666667E-5</v>
      </c>
      <c r="T29" s="16">
        <v>6</v>
      </c>
      <c r="U29" s="25">
        <v>79.380759999999995</v>
      </c>
      <c r="V29" s="26">
        <v>86.743979999999993</v>
      </c>
      <c r="W29" s="26">
        <v>86.993679999999998</v>
      </c>
      <c r="X29" s="5">
        <f t="shared" ref="X29:X33" si="10">AVERAGE(U29:W29)</f>
        <v>84.372806666666648</v>
      </c>
      <c r="Y29" s="26">
        <v>4.3535839999999997</v>
      </c>
      <c r="Z29" s="26">
        <v>5.7771889999999999</v>
      </c>
      <c r="AA29" s="27">
        <v>5.9703140000000001</v>
      </c>
      <c r="AB29" s="5">
        <f t="shared" ref="AB29:AB33" si="11">AVERAGE(Y29:AA29)</f>
        <v>5.3670289999999996</v>
      </c>
    </row>
    <row r="30" spans="2:28" ht="16" thickBot="1" x14ac:dyDescent="0.25">
      <c r="B30" s="18">
        <v>9</v>
      </c>
      <c r="C30" s="25">
        <v>10.26</v>
      </c>
      <c r="D30" s="26">
        <v>12.150869999999999</v>
      </c>
      <c r="E30" s="26">
        <v>12.024369999999999</v>
      </c>
      <c r="F30" s="9">
        <f t="shared" si="8"/>
        <v>11.478413333333334</v>
      </c>
      <c r="G30" s="26">
        <v>1.1573690000000001</v>
      </c>
      <c r="H30" s="26">
        <v>0.84653290000000003</v>
      </c>
      <c r="I30" s="27">
        <v>1.031712</v>
      </c>
      <c r="J30" s="9">
        <f t="shared" si="9"/>
        <v>1.0118713000000001</v>
      </c>
      <c r="K30" s="26">
        <v>0.15211140000000001</v>
      </c>
      <c r="L30" s="26">
        <v>0.27115509999999998</v>
      </c>
      <c r="M30" s="27">
        <v>0.2050197</v>
      </c>
      <c r="N30" s="11">
        <f t="shared" si="6"/>
        <v>0.20942873333333334</v>
      </c>
      <c r="O30" s="23">
        <v>1E-4</v>
      </c>
      <c r="P30" s="23">
        <v>1E-4</v>
      </c>
      <c r="Q30" s="27">
        <v>0</v>
      </c>
      <c r="R30" s="13">
        <f t="shared" si="7"/>
        <v>6.666666666666667E-5</v>
      </c>
      <c r="T30" s="16">
        <v>9</v>
      </c>
      <c r="U30" s="25">
        <v>68.255459999999999</v>
      </c>
      <c r="V30" s="26">
        <v>75.063810000000004</v>
      </c>
      <c r="W30" s="26">
        <v>81.972030000000004</v>
      </c>
      <c r="X30" s="5">
        <f t="shared" si="10"/>
        <v>75.097100000000012</v>
      </c>
      <c r="Y30" s="26">
        <v>8.1167569999999998</v>
      </c>
      <c r="Z30" s="26">
        <v>10.136290000000001</v>
      </c>
      <c r="AA30" s="27">
        <v>11.9627</v>
      </c>
      <c r="AB30" s="5">
        <f t="shared" si="11"/>
        <v>10.071915666666667</v>
      </c>
    </row>
    <row r="31" spans="2:28" ht="16" thickBot="1" x14ac:dyDescent="0.25">
      <c r="B31" s="18">
        <v>12</v>
      </c>
      <c r="C31" s="25">
        <v>9.700723</v>
      </c>
      <c r="D31" s="26">
        <v>11.758050000000001</v>
      </c>
      <c r="E31" s="26">
        <v>12.10426</v>
      </c>
      <c r="F31" s="9">
        <f t="shared" si="8"/>
        <v>11.187677666666668</v>
      </c>
      <c r="G31" s="26">
        <v>0.3174498</v>
      </c>
      <c r="H31" s="26">
        <v>1.256572</v>
      </c>
      <c r="I31" s="27">
        <v>1.1507559999999999</v>
      </c>
      <c r="J31" s="9">
        <f t="shared" si="9"/>
        <v>0.90825926666666668</v>
      </c>
      <c r="K31" s="26">
        <v>0.60183200000000003</v>
      </c>
      <c r="L31" s="26">
        <v>0.33729039999999999</v>
      </c>
      <c r="M31" s="27">
        <v>0.15211140000000001</v>
      </c>
      <c r="N31" s="11">
        <f t="shared" si="6"/>
        <v>0.36374459999999997</v>
      </c>
      <c r="O31" s="23">
        <v>1E-4</v>
      </c>
      <c r="P31" s="23">
        <v>1E-4</v>
      </c>
      <c r="Q31" s="27">
        <v>0</v>
      </c>
      <c r="R31" s="13">
        <f t="shared" si="7"/>
        <v>6.666666666666667E-5</v>
      </c>
      <c r="T31" s="16">
        <v>12</v>
      </c>
      <c r="U31" s="25">
        <v>70.175340000000006</v>
      </c>
      <c r="V31" s="26">
        <v>76.584180000000003</v>
      </c>
      <c r="W31" s="26">
        <v>89.496170000000006</v>
      </c>
      <c r="X31" s="5">
        <f t="shared" si="10"/>
        <v>78.751896666666667</v>
      </c>
      <c r="Y31" s="26">
        <v>9.7445240000000002</v>
      </c>
      <c r="Z31" s="26">
        <v>16.73564</v>
      </c>
      <c r="AA31" s="27">
        <v>11.27849</v>
      </c>
      <c r="AB31" s="5">
        <f t="shared" si="11"/>
        <v>12.586218000000001</v>
      </c>
    </row>
    <row r="32" spans="2:28" x14ac:dyDescent="0.2">
      <c r="B32" s="18">
        <v>16</v>
      </c>
      <c r="C32" s="25">
        <v>8.9150770000000001</v>
      </c>
      <c r="D32" s="26">
        <v>8.8285230000000006</v>
      </c>
      <c r="E32" s="26">
        <v>10.053599999999999</v>
      </c>
      <c r="F32" s="9">
        <f t="shared" si="8"/>
        <v>9.2657333333333334</v>
      </c>
      <c r="G32" s="26">
        <v>0.84653290000000003</v>
      </c>
      <c r="H32" s="26">
        <v>2.9628649999999999</v>
      </c>
      <c r="I32" s="27">
        <v>1.8782449999999999</v>
      </c>
      <c r="J32" s="9">
        <f t="shared" si="9"/>
        <v>1.8958809666666667</v>
      </c>
      <c r="K32" s="26">
        <v>0.61505900000000002</v>
      </c>
      <c r="L32" s="26">
        <v>0.37697170000000002</v>
      </c>
      <c r="M32" s="27">
        <v>0.29760920000000002</v>
      </c>
      <c r="N32" s="11">
        <f t="shared" si="6"/>
        <v>0.42987996666666667</v>
      </c>
      <c r="O32" s="23">
        <v>1E-4</v>
      </c>
      <c r="P32" s="26">
        <v>9.8548060000000007E-2</v>
      </c>
      <c r="Q32" s="27">
        <v>0.18395639999999999</v>
      </c>
      <c r="R32" s="13">
        <f t="shared" si="7"/>
        <v>9.4201486666666667E-2</v>
      </c>
      <c r="T32" s="16">
        <v>16</v>
      </c>
      <c r="U32" s="25">
        <v>71.418270000000007</v>
      </c>
      <c r="V32" s="26">
        <v>62.074129999999997</v>
      </c>
      <c r="W32" s="26">
        <v>71.518140000000002</v>
      </c>
      <c r="X32" s="5">
        <f t="shared" si="10"/>
        <v>68.336846666666659</v>
      </c>
      <c r="Y32" s="26">
        <v>12.08409</v>
      </c>
      <c r="Z32" s="26">
        <v>23.837109999999999</v>
      </c>
      <c r="AA32" s="27">
        <v>14.86509</v>
      </c>
      <c r="AB32" s="5">
        <f t="shared" si="11"/>
        <v>16.928763333333332</v>
      </c>
    </row>
    <row r="33" spans="2:28" ht="16" thickBot="1" x14ac:dyDescent="0.25">
      <c r="B33" s="7">
        <v>24</v>
      </c>
      <c r="C33" s="28">
        <v>6.278505</v>
      </c>
      <c r="D33" s="29">
        <v>7.9430069999999997</v>
      </c>
      <c r="E33" s="29">
        <v>7.2439159999999996</v>
      </c>
      <c r="F33" s="10">
        <f t="shared" si="8"/>
        <v>7.1551426666666664</v>
      </c>
      <c r="G33" s="29">
        <v>4.4839789999999997</v>
      </c>
      <c r="H33" s="29">
        <v>2.9364110000000001</v>
      </c>
      <c r="I33" s="30">
        <v>3.5316290000000001</v>
      </c>
      <c r="J33" s="10">
        <f t="shared" si="9"/>
        <v>3.6506729999999998</v>
      </c>
      <c r="K33" s="29">
        <v>0.29760920000000002</v>
      </c>
      <c r="L33" s="29">
        <v>0.5687643</v>
      </c>
      <c r="M33" s="30">
        <v>0.34390399999999999</v>
      </c>
      <c r="N33" s="12">
        <f t="shared" si="6"/>
        <v>0.40342583333333337</v>
      </c>
      <c r="O33" s="29">
        <v>0.58471850000000003</v>
      </c>
      <c r="P33" s="29">
        <v>1.116878</v>
      </c>
      <c r="Q33" s="30">
        <v>0.98548060000000004</v>
      </c>
      <c r="R33" s="14">
        <f t="shared" si="7"/>
        <v>0.89569236666666663</v>
      </c>
      <c r="T33" s="6">
        <v>24</v>
      </c>
      <c r="U33" s="28">
        <v>53.601149999999997</v>
      </c>
      <c r="V33" s="29">
        <v>60.60371</v>
      </c>
      <c r="W33" s="29">
        <v>58.489620000000002</v>
      </c>
      <c r="X33" s="8">
        <f t="shared" si="10"/>
        <v>57.564826666666669</v>
      </c>
      <c r="Y33" s="29">
        <v>31.109639999999999</v>
      </c>
      <c r="Z33" s="29">
        <v>34.685209999999998</v>
      </c>
      <c r="AA33" s="30">
        <v>33.107100000000003</v>
      </c>
      <c r="AB33" s="8">
        <f t="shared" si="11"/>
        <v>32.967316666666669</v>
      </c>
    </row>
    <row r="42" spans="2:28" ht="16" thickBot="1" x14ac:dyDescent="0.25"/>
    <row r="43" spans="2:28" ht="17" thickBot="1" x14ac:dyDescent="0.25">
      <c r="B43" s="34" t="s">
        <v>20</v>
      </c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6"/>
      <c r="T43" s="34" t="s">
        <v>15</v>
      </c>
      <c r="U43" s="39"/>
      <c r="V43" s="39"/>
      <c r="W43" s="39"/>
      <c r="X43" s="39"/>
      <c r="Y43" s="39"/>
      <c r="Z43" s="39"/>
      <c r="AA43" s="39"/>
      <c r="AB43" s="40"/>
    </row>
    <row r="44" spans="2:28" ht="16" thickBot="1" x14ac:dyDescent="0.25">
      <c r="B44" s="31" t="s">
        <v>0</v>
      </c>
      <c r="C44" s="37" t="s">
        <v>17</v>
      </c>
      <c r="D44" s="38"/>
      <c r="E44" s="38"/>
      <c r="F44" s="32" t="s">
        <v>1</v>
      </c>
      <c r="G44" s="37" t="s">
        <v>2</v>
      </c>
      <c r="H44" s="38"/>
      <c r="I44" s="38"/>
      <c r="J44" s="3" t="s">
        <v>1</v>
      </c>
      <c r="K44" s="37" t="s">
        <v>3</v>
      </c>
      <c r="L44" s="38"/>
      <c r="M44" s="38"/>
      <c r="N44" s="3" t="s">
        <v>1</v>
      </c>
      <c r="O44" s="37" t="s">
        <v>4</v>
      </c>
      <c r="P44" s="38"/>
      <c r="Q44" s="38"/>
      <c r="R44" s="3" t="s">
        <v>1</v>
      </c>
      <c r="T44" s="1" t="s">
        <v>0</v>
      </c>
      <c r="U44" s="37" t="s">
        <v>11</v>
      </c>
      <c r="V44" s="38"/>
      <c r="W44" s="41"/>
      <c r="X44" s="2" t="s">
        <v>1</v>
      </c>
      <c r="Y44" s="37" t="s">
        <v>5</v>
      </c>
      <c r="Z44" s="38"/>
      <c r="AA44" s="41"/>
      <c r="AB44" s="3" t="s">
        <v>1</v>
      </c>
    </row>
    <row r="45" spans="2:28" ht="16" thickBot="1" x14ac:dyDescent="0.25">
      <c r="B45" s="17">
        <v>0</v>
      </c>
      <c r="C45" s="22">
        <v>11.59826</v>
      </c>
      <c r="D45" s="23">
        <v>15.67962</v>
      </c>
      <c r="E45" s="23">
        <v>18.429369999999999</v>
      </c>
      <c r="F45" s="9">
        <f>AVERAGE(C45:E45)</f>
        <v>15.235750000000001</v>
      </c>
      <c r="G45" s="23">
        <v>1E-4</v>
      </c>
      <c r="H45" s="23">
        <v>1E-4</v>
      </c>
      <c r="I45" s="24">
        <v>0</v>
      </c>
      <c r="J45" s="9">
        <f>AVERAGE(G45:I45)</f>
        <v>6.666666666666667E-5</v>
      </c>
      <c r="K45" s="23">
        <v>1E-4</v>
      </c>
      <c r="L45" s="23">
        <v>1E-4</v>
      </c>
      <c r="M45" s="23">
        <v>0</v>
      </c>
      <c r="N45" s="11">
        <f t="shared" ref="N45:N50" si="12">AVERAGE(K45:M45)</f>
        <v>6.666666666666667E-5</v>
      </c>
      <c r="O45" s="23">
        <v>1E-4</v>
      </c>
      <c r="P45" s="23">
        <v>1E-4</v>
      </c>
      <c r="Q45" s="24">
        <v>0</v>
      </c>
      <c r="R45" s="13">
        <f t="shared" ref="R45:R50" si="13">AVERAGE(O45:Q45)</f>
        <v>6.666666666666667E-5</v>
      </c>
      <c r="T45" s="15">
        <v>0</v>
      </c>
      <c r="U45" s="22">
        <v>89.485079999999996</v>
      </c>
      <c r="V45" s="23">
        <v>88.020200000000003</v>
      </c>
      <c r="W45" s="23">
        <v>82.820999999999998</v>
      </c>
      <c r="X45" s="4">
        <f>AVERAGE(U45:W45)</f>
        <v>86.775426666666661</v>
      </c>
      <c r="Y45" s="23">
        <v>1E-4</v>
      </c>
      <c r="Z45" s="23">
        <v>1E-4</v>
      </c>
      <c r="AA45" s="24">
        <v>0</v>
      </c>
      <c r="AB45" s="4">
        <f>AVERAGE(Y45:AA45)</f>
        <v>6.666666666666667E-5</v>
      </c>
    </row>
    <row r="46" spans="2:28" ht="16" thickBot="1" x14ac:dyDescent="0.25">
      <c r="B46" s="18">
        <v>6</v>
      </c>
      <c r="C46" s="25">
        <v>10.96574</v>
      </c>
      <c r="D46" s="26">
        <v>13.52242</v>
      </c>
      <c r="E46" s="26">
        <v>16.238890000000001</v>
      </c>
      <c r="F46" s="9">
        <f t="shared" ref="F46:F50" si="14">AVERAGE(C46:E46)</f>
        <v>13.575683333333336</v>
      </c>
      <c r="G46" s="26">
        <v>0.21163319999999999</v>
      </c>
      <c r="H46" s="26">
        <v>0</v>
      </c>
      <c r="I46" s="27">
        <v>0</v>
      </c>
      <c r="J46" s="9">
        <f t="shared" ref="J46:J50" si="15">AVERAGE(G46:I46)</f>
        <v>7.0544399999999993E-2</v>
      </c>
      <c r="K46" s="26">
        <v>0.2050197</v>
      </c>
      <c r="L46" s="26">
        <v>9.2589530000000003E-2</v>
      </c>
      <c r="M46" s="26">
        <v>7.274891E-2</v>
      </c>
      <c r="N46" s="11">
        <f t="shared" si="12"/>
        <v>0.12345271333333334</v>
      </c>
      <c r="O46" s="23">
        <v>1E-4</v>
      </c>
      <c r="P46" s="23">
        <v>1E-4</v>
      </c>
      <c r="Q46" s="27">
        <v>0</v>
      </c>
      <c r="R46" s="13">
        <f t="shared" si="13"/>
        <v>6.666666666666667E-5</v>
      </c>
      <c r="T46" s="16">
        <v>6</v>
      </c>
      <c r="U46" s="25">
        <v>76.229050000000001</v>
      </c>
      <c r="V46" s="26">
        <v>89.679280000000006</v>
      </c>
      <c r="W46" s="26">
        <v>86.516480000000001</v>
      </c>
      <c r="X46" s="5">
        <f t="shared" ref="X46:X50" si="16">AVERAGE(U46:W46)</f>
        <v>84.141603333333336</v>
      </c>
      <c r="Y46" s="26">
        <v>1.7381230000000001</v>
      </c>
      <c r="Z46" s="26">
        <v>2.179551</v>
      </c>
      <c r="AA46" s="27">
        <v>2.229212</v>
      </c>
      <c r="AB46" s="5">
        <f t="shared" ref="AB46:AB50" si="17">AVERAGE(Y46:AA46)</f>
        <v>2.048962</v>
      </c>
    </row>
    <row r="47" spans="2:28" ht="16" thickBot="1" x14ac:dyDescent="0.25">
      <c r="B47" s="18">
        <v>9</v>
      </c>
      <c r="C47" s="25">
        <v>13.995139999999999</v>
      </c>
      <c r="D47" s="26">
        <v>17.011220000000002</v>
      </c>
      <c r="E47" s="26">
        <v>13.848660000000001</v>
      </c>
      <c r="F47" s="9">
        <f t="shared" si="14"/>
        <v>14.951673333333334</v>
      </c>
      <c r="G47" s="23">
        <v>1E-4</v>
      </c>
      <c r="H47" s="23">
        <v>1E-4</v>
      </c>
      <c r="I47" s="27">
        <v>0</v>
      </c>
      <c r="J47" s="9">
        <f t="shared" si="15"/>
        <v>6.666666666666667E-5</v>
      </c>
      <c r="K47" s="26">
        <v>0.4034258</v>
      </c>
      <c r="L47" s="26">
        <v>0.30422270000000001</v>
      </c>
      <c r="M47" s="26">
        <v>0.3174498</v>
      </c>
      <c r="N47" s="11">
        <f t="shared" si="12"/>
        <v>0.34169943333333336</v>
      </c>
      <c r="O47" s="23">
        <v>1E-4</v>
      </c>
      <c r="P47" s="23">
        <v>1E-4</v>
      </c>
      <c r="Q47" s="27">
        <v>0</v>
      </c>
      <c r="R47" s="13">
        <f t="shared" si="13"/>
        <v>6.666666666666667E-5</v>
      </c>
      <c r="T47" s="16">
        <v>9</v>
      </c>
      <c r="U47" s="25">
        <v>77.832650000000001</v>
      </c>
      <c r="V47" s="26">
        <v>90.944400000000002</v>
      </c>
      <c r="W47" s="26">
        <v>88.541780000000003</v>
      </c>
      <c r="X47" s="5">
        <f t="shared" si="16"/>
        <v>85.77294333333333</v>
      </c>
      <c r="Y47" s="26">
        <v>2.245765</v>
      </c>
      <c r="Z47" s="26">
        <v>2.4830329999999998</v>
      </c>
      <c r="AA47" s="27">
        <v>2.3506040000000001</v>
      </c>
      <c r="AB47" s="5">
        <f t="shared" si="17"/>
        <v>2.3598006666666667</v>
      </c>
    </row>
    <row r="48" spans="2:28" ht="16" thickBot="1" x14ac:dyDescent="0.25">
      <c r="B48" s="18">
        <v>12</v>
      </c>
      <c r="C48" s="25">
        <v>10.14015</v>
      </c>
      <c r="D48" s="26">
        <v>13.222810000000001</v>
      </c>
      <c r="E48" s="26">
        <v>13.156230000000001</v>
      </c>
      <c r="F48" s="9">
        <f t="shared" si="14"/>
        <v>12.173063333333333</v>
      </c>
      <c r="G48" s="26">
        <v>1.9840610000000002E-2</v>
      </c>
      <c r="H48" s="26">
        <v>0</v>
      </c>
      <c r="I48" s="27">
        <v>0</v>
      </c>
      <c r="J48" s="9">
        <f t="shared" si="15"/>
        <v>6.6135366666666669E-3</v>
      </c>
      <c r="K48" s="26">
        <v>0.44972060000000003</v>
      </c>
      <c r="L48" s="26">
        <v>0.70764859999999996</v>
      </c>
      <c r="M48" s="26">
        <v>0.76717040000000003</v>
      </c>
      <c r="N48" s="11">
        <f t="shared" si="12"/>
        <v>0.64151320000000001</v>
      </c>
      <c r="O48" s="23">
        <v>1E-4</v>
      </c>
      <c r="P48" s="23">
        <v>1E-4</v>
      </c>
      <c r="Q48" s="27">
        <v>0</v>
      </c>
      <c r="R48" s="13">
        <f t="shared" si="13"/>
        <v>6.666666666666667E-5</v>
      </c>
      <c r="T48" s="16">
        <v>12</v>
      </c>
      <c r="U48" s="25">
        <v>89.568309999999997</v>
      </c>
      <c r="V48" s="26">
        <v>83.14282</v>
      </c>
      <c r="W48" s="26">
        <v>80.84563</v>
      </c>
      <c r="X48" s="5">
        <f t="shared" si="16"/>
        <v>84.518919999999994</v>
      </c>
      <c r="Y48" s="26">
        <v>1.699498</v>
      </c>
      <c r="Z48" s="26">
        <v>2.2788719999999998</v>
      </c>
      <c r="AA48" s="27">
        <v>2.9465319999999999</v>
      </c>
      <c r="AB48" s="5">
        <f t="shared" si="17"/>
        <v>2.3083006666666663</v>
      </c>
    </row>
    <row r="49" spans="2:28" ht="16" thickBot="1" x14ac:dyDescent="0.25">
      <c r="B49" s="18">
        <v>16</v>
      </c>
      <c r="C49" s="25">
        <v>10.999029999999999</v>
      </c>
      <c r="D49" s="26">
        <v>14.65428</v>
      </c>
      <c r="E49" s="26">
        <v>12.031029999999999</v>
      </c>
      <c r="F49" s="9">
        <f t="shared" si="14"/>
        <v>12.561446666666667</v>
      </c>
      <c r="G49" s="26">
        <v>2.6454149999999999E-2</v>
      </c>
      <c r="H49" s="26">
        <v>0</v>
      </c>
      <c r="I49" s="27">
        <v>0</v>
      </c>
      <c r="J49" s="9">
        <f t="shared" si="15"/>
        <v>8.8180499999999992E-3</v>
      </c>
      <c r="K49" s="26">
        <v>1.3160940000000001</v>
      </c>
      <c r="L49" s="26">
        <v>0.8862141</v>
      </c>
      <c r="M49" s="26">
        <v>0.69442150000000002</v>
      </c>
      <c r="N49" s="11">
        <f t="shared" si="12"/>
        <v>0.96557653333333349</v>
      </c>
      <c r="O49" s="23">
        <v>1E-4</v>
      </c>
      <c r="P49" s="23">
        <v>1E-4</v>
      </c>
      <c r="Q49" s="27">
        <v>0</v>
      </c>
      <c r="R49" s="13">
        <f t="shared" si="13"/>
        <v>6.666666666666667E-5</v>
      </c>
      <c r="T49" s="16">
        <v>16</v>
      </c>
      <c r="U49" s="25">
        <v>84.374660000000006</v>
      </c>
      <c r="V49" s="26">
        <v>87.271109999999993</v>
      </c>
      <c r="W49" s="26">
        <v>88.203310000000002</v>
      </c>
      <c r="X49" s="5">
        <f t="shared" si="16"/>
        <v>86.61636</v>
      </c>
      <c r="Y49" s="26">
        <v>1.787784</v>
      </c>
      <c r="Z49" s="26">
        <v>2.6375320000000002</v>
      </c>
      <c r="AA49" s="27">
        <v>2.9134250000000002</v>
      </c>
      <c r="AB49" s="5">
        <f t="shared" si="17"/>
        <v>2.4462470000000001</v>
      </c>
    </row>
    <row r="50" spans="2:28" ht="16" thickBot="1" x14ac:dyDescent="0.25">
      <c r="B50" s="7">
        <v>24</v>
      </c>
      <c r="C50" s="28">
        <v>10.053599999999999</v>
      </c>
      <c r="D50" s="29">
        <v>13.296049999999999</v>
      </c>
      <c r="E50" s="29">
        <v>11.744730000000001</v>
      </c>
      <c r="F50" s="10">
        <f t="shared" si="14"/>
        <v>11.698126666666667</v>
      </c>
      <c r="G50" s="23">
        <v>1E-4</v>
      </c>
      <c r="H50" s="23">
        <v>1E-4</v>
      </c>
      <c r="I50" s="30">
        <v>0</v>
      </c>
      <c r="J50" s="10">
        <f t="shared" si="15"/>
        <v>6.666666666666667E-5</v>
      </c>
      <c r="K50" s="29">
        <v>1.7988820000000001</v>
      </c>
      <c r="L50" s="29">
        <v>2.2089219999999998</v>
      </c>
      <c r="M50" s="29">
        <v>1.7062930000000001</v>
      </c>
      <c r="N50" s="12">
        <f t="shared" si="12"/>
        <v>1.9046990000000001</v>
      </c>
      <c r="O50" s="23">
        <v>1E-4</v>
      </c>
      <c r="P50" s="23">
        <v>1E-4</v>
      </c>
      <c r="Q50" s="30">
        <v>0</v>
      </c>
      <c r="R50" s="14">
        <f t="shared" si="13"/>
        <v>6.666666666666667E-5</v>
      </c>
      <c r="T50" s="6">
        <v>24</v>
      </c>
      <c r="U50" s="28">
        <v>85.534350000000003</v>
      </c>
      <c r="V50" s="29">
        <v>87.581850000000003</v>
      </c>
      <c r="W50" s="29">
        <v>91.787809999999993</v>
      </c>
      <c r="X50" s="8">
        <f t="shared" si="16"/>
        <v>88.301336666666657</v>
      </c>
      <c r="Y50" s="29">
        <v>2.7809970000000002</v>
      </c>
      <c r="Z50" s="29">
        <v>3.2941569999999998</v>
      </c>
      <c r="AA50" s="30">
        <v>3.5590130000000002</v>
      </c>
      <c r="AB50" s="8">
        <f t="shared" si="17"/>
        <v>3.211389</v>
      </c>
    </row>
  </sheetData>
  <mergeCells count="26">
    <mergeCell ref="B2:AB4"/>
    <mergeCell ref="B5:AB7"/>
    <mergeCell ref="B9:R9"/>
    <mergeCell ref="T9:AB9"/>
    <mergeCell ref="C10:E10"/>
    <mergeCell ref="G10:I10"/>
    <mergeCell ref="K10:M10"/>
    <mergeCell ref="O10:Q10"/>
    <mergeCell ref="U10:W10"/>
    <mergeCell ref="Y10:AA10"/>
    <mergeCell ref="B26:R26"/>
    <mergeCell ref="T26:AB26"/>
    <mergeCell ref="C27:E27"/>
    <mergeCell ref="G27:I27"/>
    <mergeCell ref="K27:M27"/>
    <mergeCell ref="O27:Q27"/>
    <mergeCell ref="U27:W27"/>
    <mergeCell ref="Y27:AA27"/>
    <mergeCell ref="B43:R43"/>
    <mergeCell ref="T43:AB43"/>
    <mergeCell ref="C44:E44"/>
    <mergeCell ref="G44:I44"/>
    <mergeCell ref="K44:M44"/>
    <mergeCell ref="O44:Q44"/>
    <mergeCell ref="U44:W44"/>
    <mergeCell ref="Y44:AA44"/>
  </mergeCells>
  <phoneticPr fontId="7" type="noConversion"/>
  <pageMargins left="0.7" right="0.7" top="0.75" bottom="0.75" header="0.3" footer="0.3"/>
  <pageSetup orientation="portrait" horizontalDpi="4294967292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100 Cortisone and 100 11KA4</vt:lpstr>
      <vt:lpstr>100 Cortisone and 10 11KA4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Imken Oestlund</dc:creator>
  <cp:lastModifiedBy>Snoep, JL, Prof [jls@sun.ac.za]</cp:lastModifiedBy>
  <dcterms:created xsi:type="dcterms:W3CDTF">2022-05-27T10:08:47Z</dcterms:created>
  <dcterms:modified xsi:type="dcterms:W3CDTF">2024-02-19T13:20:26Z</dcterms:modified>
</cp:coreProperties>
</file>