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renzo\Videos\"/>
    </mc:Choice>
  </mc:AlternateContent>
  <xr:revisionPtr revIDLastSave="0" documentId="8_{9E379AD9-D768-46A0-9991-1CFBBCB7F7B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NALISI 3323" sheetId="1" r:id="rId1"/>
    <sheet name="ANALISI 2126" sheetId="2" r:id="rId2"/>
    <sheet name="ANALISI 5159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5" i="2" l="1"/>
  <c r="L5" i="2"/>
  <c r="O5" i="2"/>
  <c r="K6" i="2"/>
  <c r="L6" i="2"/>
  <c r="O6" i="2"/>
  <c r="K7" i="2"/>
  <c r="L7" i="2"/>
  <c r="O7" i="2"/>
  <c r="K8" i="2"/>
  <c r="L8" i="2"/>
  <c r="O8" i="2"/>
  <c r="K9" i="2"/>
  <c r="L9" i="2"/>
  <c r="O9" i="2"/>
  <c r="K10" i="2"/>
  <c r="L10" i="2"/>
  <c r="O10" i="2"/>
  <c r="K11" i="2"/>
  <c r="L11" i="2"/>
  <c r="O11" i="2"/>
  <c r="K12" i="2"/>
  <c r="L12" i="2"/>
  <c r="O12" i="2"/>
  <c r="K13" i="2"/>
  <c r="L13" i="2"/>
  <c r="O13" i="2"/>
  <c r="K14" i="2"/>
  <c r="L14" i="2"/>
  <c r="O14" i="2"/>
  <c r="K15" i="2"/>
  <c r="L15" i="2"/>
  <c r="O15" i="2"/>
  <c r="K16" i="2"/>
  <c r="L16" i="2"/>
  <c r="O16" i="2"/>
  <c r="K17" i="2"/>
  <c r="L17" i="2"/>
  <c r="O17" i="2"/>
  <c r="K18" i="2"/>
  <c r="L18" i="2"/>
  <c r="O18" i="2"/>
  <c r="K19" i="2"/>
  <c r="L19" i="2"/>
  <c r="O19" i="2"/>
  <c r="K20" i="2"/>
  <c r="L20" i="2"/>
  <c r="O20" i="2"/>
  <c r="K21" i="2"/>
  <c r="L21" i="2"/>
  <c r="O21" i="2"/>
  <c r="K22" i="2"/>
  <c r="L22" i="2"/>
  <c r="O22" i="2"/>
  <c r="K23" i="2"/>
  <c r="L23" i="2"/>
  <c r="O23" i="2"/>
  <c r="K24" i="2"/>
  <c r="L24" i="2"/>
  <c r="O24" i="2"/>
  <c r="K25" i="2"/>
  <c r="L25" i="2"/>
  <c r="O25" i="2"/>
  <c r="K26" i="2"/>
  <c r="L26" i="2"/>
  <c r="O26" i="2"/>
  <c r="K27" i="2"/>
  <c r="L27" i="2"/>
  <c r="O27" i="2"/>
  <c r="K28" i="2"/>
  <c r="L28" i="2"/>
  <c r="O28" i="2"/>
  <c r="K29" i="2"/>
  <c r="L29" i="2"/>
  <c r="O29" i="2"/>
  <c r="K30" i="2"/>
  <c r="L30" i="2"/>
  <c r="O30" i="2"/>
  <c r="K31" i="2"/>
  <c r="L31" i="2"/>
  <c r="O31" i="2"/>
  <c r="K32" i="2"/>
  <c r="L32" i="2"/>
  <c r="O32" i="2"/>
  <c r="K33" i="2"/>
  <c r="L33" i="2"/>
  <c r="O33" i="2"/>
  <c r="K34" i="2"/>
  <c r="L34" i="2"/>
  <c r="O34" i="2"/>
  <c r="K35" i="2"/>
  <c r="L35" i="2"/>
  <c r="O35" i="2"/>
  <c r="K36" i="2"/>
  <c r="L36" i="2"/>
  <c r="O36" i="2"/>
  <c r="K37" i="2"/>
  <c r="L37" i="2"/>
  <c r="O37" i="2"/>
  <c r="K38" i="2"/>
  <c r="L38" i="2"/>
  <c r="O38" i="2"/>
  <c r="K39" i="2"/>
  <c r="L39" i="2"/>
  <c r="O39" i="2"/>
  <c r="K40" i="2"/>
  <c r="L40" i="2"/>
  <c r="O40" i="2"/>
  <c r="K41" i="2"/>
  <c r="L41" i="2"/>
  <c r="O41" i="2"/>
  <c r="K42" i="2"/>
  <c r="L42" i="2"/>
  <c r="O42" i="2"/>
  <c r="K43" i="2"/>
  <c r="L43" i="2"/>
  <c r="O43" i="2"/>
  <c r="K44" i="2"/>
  <c r="L44" i="2"/>
  <c r="O44" i="2"/>
  <c r="K45" i="2"/>
  <c r="L45" i="2"/>
  <c r="O45" i="2"/>
  <c r="K46" i="2"/>
  <c r="L46" i="2"/>
  <c r="O46" i="2"/>
  <c r="K47" i="2"/>
  <c r="L47" i="2"/>
  <c r="O47" i="2"/>
  <c r="K48" i="2"/>
  <c r="L48" i="2"/>
  <c r="O48" i="2"/>
  <c r="K49" i="2"/>
  <c r="L49" i="2"/>
  <c r="O49" i="2"/>
  <c r="K50" i="2"/>
  <c r="L50" i="2"/>
  <c r="O50" i="2"/>
  <c r="K51" i="2"/>
  <c r="L51" i="2"/>
  <c r="O51" i="2"/>
  <c r="K52" i="2"/>
  <c r="L52" i="2"/>
  <c r="O52" i="2"/>
  <c r="K53" i="2"/>
  <c r="L53" i="2"/>
  <c r="O53" i="2"/>
  <c r="K54" i="2"/>
  <c r="L54" i="2"/>
  <c r="O54" i="2"/>
  <c r="K55" i="2"/>
  <c r="L55" i="2"/>
  <c r="O55" i="2"/>
  <c r="K56" i="2"/>
  <c r="L56" i="2"/>
  <c r="O56" i="2"/>
  <c r="K57" i="2"/>
  <c r="L57" i="2"/>
  <c r="O57" i="2"/>
  <c r="K58" i="2"/>
  <c r="L58" i="2"/>
  <c r="O58" i="2"/>
  <c r="K59" i="2"/>
  <c r="L59" i="2"/>
  <c r="O59" i="2"/>
  <c r="K60" i="2"/>
  <c r="L60" i="2"/>
  <c r="O60" i="2"/>
  <c r="K61" i="2"/>
  <c r="L61" i="2"/>
  <c r="O61" i="2"/>
  <c r="K62" i="2"/>
  <c r="L62" i="2"/>
  <c r="O62" i="2"/>
  <c r="K63" i="2"/>
  <c r="L63" i="2"/>
  <c r="O63" i="2"/>
  <c r="K64" i="2"/>
  <c r="L64" i="2"/>
  <c r="O64" i="2"/>
  <c r="K65" i="2"/>
  <c r="L65" i="2"/>
  <c r="O65" i="2"/>
  <c r="K66" i="2"/>
  <c r="L66" i="2"/>
  <c r="O66" i="2"/>
  <c r="K67" i="2"/>
  <c r="L67" i="2"/>
  <c r="O67" i="2"/>
  <c r="K68" i="2"/>
  <c r="L68" i="2"/>
  <c r="O68" i="2"/>
  <c r="K69" i="2"/>
  <c r="L69" i="2"/>
  <c r="O69" i="2"/>
  <c r="K70" i="2"/>
  <c r="L70" i="2"/>
  <c r="O70" i="2"/>
  <c r="K71" i="2"/>
  <c r="L71" i="2"/>
  <c r="O71" i="2"/>
  <c r="K72" i="2"/>
  <c r="L72" i="2"/>
  <c r="O72" i="2"/>
  <c r="K73" i="2"/>
  <c r="L73" i="2"/>
  <c r="O73" i="2"/>
  <c r="K74" i="2"/>
  <c r="L74" i="2"/>
  <c r="O74" i="2"/>
  <c r="K75" i="2"/>
  <c r="L75" i="2"/>
  <c r="O75" i="2"/>
  <c r="K76" i="2"/>
  <c r="L76" i="2"/>
  <c r="O76" i="2"/>
  <c r="K77" i="2"/>
  <c r="L77" i="2"/>
  <c r="O77" i="2"/>
  <c r="K78" i="2"/>
  <c r="L78" i="2"/>
  <c r="O78" i="2"/>
  <c r="K79" i="2"/>
  <c r="L79" i="2"/>
  <c r="O79" i="2"/>
  <c r="K80" i="2"/>
  <c r="L80" i="2"/>
  <c r="O80" i="2"/>
  <c r="K81" i="2"/>
  <c r="L81" i="2"/>
  <c r="O81" i="2"/>
  <c r="K82" i="2"/>
  <c r="L82" i="2"/>
  <c r="O82" i="2"/>
  <c r="K83" i="2"/>
  <c r="L83" i="2"/>
  <c r="O83" i="2"/>
  <c r="K84" i="2"/>
  <c r="L84" i="2"/>
  <c r="O84" i="2"/>
  <c r="K85" i="2"/>
  <c r="L85" i="2"/>
  <c r="O85" i="2"/>
  <c r="K86" i="2"/>
  <c r="L86" i="2"/>
  <c r="O86" i="2"/>
  <c r="K87" i="2"/>
  <c r="L87" i="2"/>
  <c r="O87" i="2"/>
  <c r="K88" i="2"/>
  <c r="L88" i="2"/>
  <c r="O88" i="2"/>
  <c r="K89" i="2"/>
  <c r="L89" i="2"/>
  <c r="O89" i="2"/>
  <c r="K90" i="2"/>
  <c r="L90" i="2"/>
  <c r="O90" i="2"/>
  <c r="K91" i="2"/>
  <c r="L91" i="2"/>
  <c r="O91" i="2"/>
  <c r="K92" i="2"/>
  <c r="L92" i="2"/>
  <c r="O92" i="2"/>
  <c r="K93" i="2"/>
  <c r="L93" i="2"/>
  <c r="O93" i="2"/>
  <c r="K94" i="2"/>
  <c r="L94" i="2"/>
  <c r="O94" i="2"/>
  <c r="K95" i="2"/>
  <c r="L95" i="2"/>
  <c r="O95" i="2"/>
  <c r="K96" i="2"/>
  <c r="L96" i="2"/>
  <c r="O96" i="2"/>
  <c r="K97" i="2"/>
  <c r="L97" i="2"/>
  <c r="O97" i="2"/>
  <c r="K98" i="2"/>
  <c r="L98" i="2"/>
  <c r="O98" i="2"/>
  <c r="K99" i="2"/>
  <c r="L99" i="2"/>
  <c r="O99" i="2"/>
  <c r="K100" i="2"/>
  <c r="L100" i="2"/>
  <c r="O100" i="2"/>
  <c r="K101" i="2"/>
  <c r="L101" i="2"/>
  <c r="O101" i="2"/>
  <c r="K102" i="2"/>
  <c r="L102" i="2"/>
  <c r="O102" i="2"/>
  <c r="K103" i="2"/>
  <c r="L103" i="2"/>
  <c r="O103" i="2"/>
  <c r="K104" i="2"/>
  <c r="L104" i="2"/>
  <c r="O104" i="2"/>
  <c r="K105" i="2"/>
  <c r="L105" i="2"/>
  <c r="O105" i="2"/>
  <c r="K106" i="2"/>
  <c r="L106" i="2"/>
  <c r="O106" i="2"/>
  <c r="K107" i="2"/>
  <c r="L107" i="2"/>
  <c r="O107" i="2"/>
  <c r="K108" i="2"/>
  <c r="L108" i="2"/>
  <c r="O108" i="2"/>
  <c r="K109" i="2"/>
  <c r="L109" i="2"/>
  <c r="O109" i="2"/>
  <c r="K110" i="2"/>
  <c r="L110" i="2"/>
  <c r="O110" i="2"/>
  <c r="K111" i="2"/>
  <c r="L111" i="2"/>
  <c r="O111" i="2"/>
  <c r="K112" i="2"/>
  <c r="L112" i="2"/>
  <c r="O112" i="2"/>
  <c r="K113" i="2"/>
  <c r="L113" i="2"/>
  <c r="O113" i="2"/>
  <c r="K114" i="2"/>
  <c r="L114" i="2"/>
  <c r="O114" i="2"/>
  <c r="K115" i="2"/>
  <c r="L115" i="2"/>
  <c r="O115" i="2"/>
  <c r="K116" i="2"/>
  <c r="L116" i="2"/>
  <c r="O116" i="2"/>
  <c r="K117" i="2"/>
  <c r="L117" i="2"/>
  <c r="O117" i="2"/>
  <c r="K118" i="2"/>
  <c r="L118" i="2"/>
  <c r="O118" i="2"/>
  <c r="K119" i="2"/>
  <c r="L119" i="2"/>
  <c r="O119" i="2"/>
  <c r="K120" i="2"/>
  <c r="L120" i="2"/>
  <c r="O120" i="2"/>
  <c r="K121" i="2"/>
  <c r="L121" i="2"/>
  <c r="O121" i="2"/>
  <c r="K122" i="2"/>
  <c r="L122" i="2"/>
  <c r="O122" i="2"/>
  <c r="K123" i="2"/>
  <c r="L123" i="2"/>
  <c r="O123" i="2"/>
  <c r="K124" i="2"/>
  <c r="L124" i="2"/>
  <c r="O124" i="2"/>
  <c r="K125" i="2"/>
  <c r="L125" i="2"/>
  <c r="O125" i="2"/>
  <c r="K126" i="2"/>
  <c r="L126" i="2"/>
  <c r="O126" i="2"/>
  <c r="K127" i="2"/>
  <c r="L127" i="2"/>
  <c r="O127" i="2"/>
  <c r="K128" i="2"/>
  <c r="L128" i="2"/>
  <c r="O128" i="2"/>
  <c r="K129" i="2"/>
  <c r="L129" i="2"/>
  <c r="O129" i="2"/>
  <c r="K130" i="2"/>
  <c r="L130" i="2"/>
  <c r="O130" i="2"/>
  <c r="K131" i="2"/>
  <c r="L131" i="2"/>
  <c r="O131" i="2"/>
  <c r="K132" i="2"/>
  <c r="L132" i="2"/>
  <c r="O132" i="2"/>
  <c r="K133" i="2"/>
  <c r="L133" i="2"/>
  <c r="O133" i="2"/>
  <c r="K134" i="2"/>
  <c r="L134" i="2"/>
  <c r="O134" i="2"/>
  <c r="K135" i="2"/>
  <c r="L135" i="2"/>
  <c r="O135" i="2"/>
  <c r="K136" i="2"/>
  <c r="L136" i="2"/>
  <c r="O136" i="2"/>
  <c r="K137" i="2"/>
  <c r="L137" i="2"/>
  <c r="O137" i="2"/>
  <c r="K138" i="2"/>
  <c r="L138" i="2"/>
  <c r="O138" i="2"/>
  <c r="K139" i="2"/>
  <c r="L139" i="2"/>
  <c r="O139" i="2"/>
  <c r="K140" i="2"/>
  <c r="L140" i="2"/>
  <c r="O140" i="2"/>
  <c r="K141" i="2"/>
  <c r="L141" i="2"/>
  <c r="O141" i="2"/>
  <c r="K142" i="2"/>
  <c r="L142" i="2"/>
  <c r="O142" i="2"/>
  <c r="K143" i="2"/>
  <c r="L143" i="2"/>
  <c r="O143" i="2"/>
  <c r="K144" i="2"/>
  <c r="L144" i="2"/>
  <c r="O144" i="2"/>
  <c r="K145" i="2"/>
  <c r="L145" i="2"/>
  <c r="O145" i="2"/>
  <c r="K146" i="2"/>
  <c r="L146" i="2"/>
  <c r="O146" i="2"/>
  <c r="K147" i="2"/>
  <c r="L147" i="2"/>
  <c r="O147" i="2"/>
  <c r="K148" i="2"/>
  <c r="L148" i="2"/>
  <c r="O148" i="2"/>
  <c r="K149" i="2"/>
  <c r="L149" i="2"/>
  <c r="O149" i="2"/>
  <c r="K150" i="2"/>
  <c r="L150" i="2"/>
  <c r="O150" i="2"/>
  <c r="K151" i="2"/>
  <c r="L151" i="2"/>
  <c r="O151" i="2"/>
  <c r="K152" i="2"/>
  <c r="L152" i="2"/>
  <c r="O152" i="2"/>
  <c r="K153" i="2"/>
  <c r="L153" i="2"/>
  <c r="O153" i="2"/>
  <c r="K154" i="2"/>
  <c r="L154" i="2"/>
  <c r="O154" i="2"/>
  <c r="K155" i="2"/>
  <c r="L155" i="2"/>
  <c r="O155" i="2"/>
  <c r="K156" i="2"/>
  <c r="L156" i="2"/>
  <c r="O156" i="2"/>
  <c r="K157" i="2"/>
  <c r="L157" i="2"/>
  <c r="O157" i="2"/>
  <c r="K158" i="2"/>
  <c r="L158" i="2"/>
  <c r="O158" i="2"/>
  <c r="K159" i="2"/>
  <c r="L159" i="2"/>
  <c r="O159" i="2"/>
  <c r="K160" i="2"/>
  <c r="L160" i="2"/>
  <c r="O160" i="2"/>
  <c r="K161" i="2"/>
  <c r="L161" i="2"/>
  <c r="O161" i="2"/>
  <c r="K162" i="2"/>
  <c r="L162" i="2"/>
  <c r="O162" i="2"/>
  <c r="K163" i="2"/>
  <c r="L163" i="2"/>
  <c r="O163" i="2"/>
  <c r="K164" i="2"/>
  <c r="L164" i="2"/>
  <c r="O164" i="2"/>
  <c r="K165" i="2"/>
  <c r="L165" i="2"/>
  <c r="O165" i="2"/>
  <c r="K166" i="2"/>
  <c r="L166" i="2"/>
  <c r="O166" i="2"/>
  <c r="K167" i="2"/>
  <c r="L167" i="2"/>
  <c r="O167" i="2"/>
  <c r="K168" i="2"/>
  <c r="L168" i="2"/>
  <c r="O168" i="2"/>
  <c r="K169" i="2"/>
  <c r="L169" i="2"/>
  <c r="O169" i="2"/>
  <c r="K170" i="2"/>
  <c r="L170" i="2"/>
  <c r="O170" i="2"/>
  <c r="K171" i="2"/>
  <c r="L171" i="2"/>
  <c r="O171" i="2"/>
  <c r="K172" i="2"/>
  <c r="L172" i="2"/>
  <c r="O172" i="2"/>
  <c r="K173" i="2"/>
  <c r="L173" i="2"/>
  <c r="O173" i="2"/>
  <c r="K174" i="2"/>
  <c r="L174" i="2"/>
  <c r="O174" i="2"/>
  <c r="K175" i="2"/>
  <c r="L175" i="2"/>
  <c r="O175" i="2"/>
  <c r="K176" i="2"/>
  <c r="L176" i="2"/>
  <c r="O176" i="2"/>
  <c r="K177" i="2"/>
  <c r="L177" i="2"/>
  <c r="O177" i="2"/>
  <c r="K178" i="2"/>
  <c r="L178" i="2"/>
  <c r="O178" i="2"/>
  <c r="K179" i="2"/>
  <c r="L179" i="2"/>
  <c r="O179" i="2"/>
  <c r="K180" i="2"/>
  <c r="L180" i="2"/>
  <c r="O180" i="2"/>
  <c r="K181" i="2"/>
  <c r="L181" i="2"/>
  <c r="O181" i="2"/>
  <c r="K182" i="2"/>
  <c r="L182" i="2"/>
  <c r="O182" i="2"/>
  <c r="K183" i="2"/>
  <c r="L183" i="2"/>
  <c r="O183" i="2"/>
  <c r="K184" i="2"/>
  <c r="L184" i="2"/>
  <c r="O184" i="2"/>
  <c r="K185" i="2"/>
  <c r="L185" i="2"/>
  <c r="O185" i="2"/>
  <c r="K186" i="2"/>
  <c r="L186" i="2"/>
  <c r="O186" i="2"/>
  <c r="K187" i="2"/>
  <c r="L187" i="2"/>
  <c r="O187" i="2"/>
  <c r="K188" i="2"/>
  <c r="L188" i="2"/>
  <c r="O188" i="2"/>
  <c r="K189" i="2"/>
  <c r="L189" i="2"/>
  <c r="O189" i="2"/>
  <c r="O4" i="2"/>
  <c r="L4" i="2"/>
  <c r="K4" i="2"/>
  <c r="M15" i="2" l="1"/>
  <c r="N15" i="2" s="1"/>
  <c r="M11" i="2"/>
  <c r="N11" i="2" s="1"/>
  <c r="M162" i="2"/>
  <c r="N162" i="2" s="1"/>
  <c r="M20" i="2"/>
  <c r="N20" i="2" s="1"/>
  <c r="M76" i="2"/>
  <c r="N76" i="2" s="1"/>
  <c r="M56" i="2"/>
  <c r="N56" i="2" s="1"/>
  <c r="M48" i="2"/>
  <c r="N48" i="2" s="1"/>
  <c r="M44" i="2"/>
  <c r="N44" i="2" s="1"/>
  <c r="M94" i="2"/>
  <c r="N94" i="2" s="1"/>
  <c r="M69" i="2"/>
  <c r="N69" i="2" s="1"/>
  <c r="M39" i="2"/>
  <c r="N39" i="2" s="1"/>
  <c r="M89" i="2"/>
  <c r="N89" i="2" s="1"/>
  <c r="M85" i="2"/>
  <c r="N85" i="2" s="1"/>
  <c r="M28" i="2"/>
  <c r="N28" i="2" s="1"/>
  <c r="M22" i="2"/>
  <c r="N22" i="2" s="1"/>
  <c r="M23" i="2"/>
  <c r="N23" i="2" s="1"/>
  <c r="M29" i="2"/>
  <c r="N29" i="2" s="1"/>
  <c r="M168" i="2"/>
  <c r="N168" i="2" s="1"/>
  <c r="M166" i="2"/>
  <c r="N166" i="2" s="1"/>
  <c r="M91" i="2"/>
  <c r="N91" i="2" s="1"/>
  <c r="M17" i="2"/>
  <c r="N17" i="2" s="1"/>
  <c r="M66" i="2"/>
  <c r="N66" i="2" s="1"/>
  <c r="M97" i="2"/>
  <c r="N97" i="2" s="1"/>
  <c r="M147" i="2"/>
  <c r="N147" i="2" s="1"/>
  <c r="M125" i="2"/>
  <c r="N125" i="2" s="1"/>
  <c r="M121" i="2"/>
  <c r="N121" i="2" s="1"/>
  <c r="M115" i="2"/>
  <c r="N115" i="2" s="1"/>
  <c r="M112" i="2"/>
  <c r="N112" i="2" s="1"/>
  <c r="M108" i="2"/>
  <c r="N108" i="2" s="1"/>
  <c r="M139" i="2"/>
  <c r="N139" i="2" s="1"/>
  <c r="M137" i="2"/>
  <c r="N137" i="2" s="1"/>
  <c r="M187" i="2"/>
  <c r="N187" i="2" s="1"/>
  <c r="M174" i="2"/>
  <c r="N174" i="2" s="1"/>
  <c r="M172" i="2"/>
  <c r="N172" i="2" s="1"/>
  <c r="M169" i="2"/>
  <c r="N169" i="2" s="1"/>
  <c r="M156" i="2"/>
  <c r="N156" i="2" s="1"/>
  <c r="M150" i="2"/>
  <c r="N150" i="2" s="1"/>
  <c r="M148" i="2"/>
  <c r="N148" i="2" s="1"/>
  <c r="M144" i="2"/>
  <c r="N144" i="2" s="1"/>
  <c r="M68" i="2"/>
  <c r="N68" i="2" s="1"/>
  <c r="M62" i="2"/>
  <c r="N62" i="2" s="1"/>
  <c r="M59" i="2"/>
  <c r="N59" i="2" s="1"/>
  <c r="M53" i="2"/>
  <c r="N53" i="2" s="1"/>
  <c r="M32" i="2"/>
  <c r="N32" i="2" s="1"/>
  <c r="M159" i="2"/>
  <c r="N159" i="2" s="1"/>
  <c r="M86" i="2"/>
  <c r="N86" i="2" s="1"/>
  <c r="M106" i="2"/>
  <c r="N106" i="2" s="1"/>
  <c r="M100" i="2"/>
  <c r="N100" i="2" s="1"/>
  <c r="M54" i="2"/>
  <c r="N54" i="2" s="1"/>
  <c r="M151" i="2"/>
  <c r="N151" i="2" s="1"/>
  <c r="M141" i="2"/>
  <c r="N141" i="2" s="1"/>
  <c r="M105" i="2"/>
  <c r="N105" i="2" s="1"/>
  <c r="M77" i="2"/>
  <c r="N77" i="2" s="1"/>
  <c r="M71" i="2"/>
  <c r="N71" i="2" s="1"/>
  <c r="M41" i="2"/>
  <c r="N41" i="2" s="1"/>
  <c r="M4" i="2"/>
  <c r="N4" i="2" s="1"/>
  <c r="M80" i="2"/>
  <c r="N80" i="2" s="1"/>
  <c r="M128" i="2"/>
  <c r="N128" i="2" s="1"/>
  <c r="M116" i="2"/>
  <c r="N116" i="2" s="1"/>
  <c r="M171" i="2"/>
  <c r="N171" i="2" s="1"/>
  <c r="M183" i="2"/>
  <c r="N183" i="2" s="1"/>
  <c r="M131" i="2"/>
  <c r="N131" i="2" s="1"/>
  <c r="M119" i="2"/>
  <c r="N119" i="2" s="1"/>
  <c r="M93" i="2"/>
  <c r="N93" i="2" s="1"/>
  <c r="M57" i="2"/>
  <c r="N57" i="2" s="1"/>
  <c r="M36" i="2"/>
  <c r="N36" i="2" s="1"/>
  <c r="M31" i="2"/>
  <c r="N31" i="2" s="1"/>
  <c r="M179" i="2"/>
  <c r="N179" i="2" s="1"/>
  <c r="M173" i="2"/>
  <c r="N173" i="2" s="1"/>
  <c r="M136" i="2"/>
  <c r="N136" i="2" s="1"/>
  <c r="M130" i="2"/>
  <c r="N130" i="2" s="1"/>
  <c r="M102" i="2"/>
  <c r="N102" i="2" s="1"/>
  <c r="M82" i="2"/>
  <c r="N82" i="2" s="1"/>
  <c r="M38" i="2"/>
  <c r="N38" i="2" s="1"/>
  <c r="M12" i="2"/>
  <c r="N12" i="2" s="1"/>
  <c r="M181" i="2"/>
  <c r="N181" i="2" s="1"/>
  <c r="M158" i="2"/>
  <c r="N158" i="2" s="1"/>
  <c r="M122" i="2"/>
  <c r="N122" i="2" s="1"/>
  <c r="M120" i="2"/>
  <c r="N120" i="2" s="1"/>
  <c r="M118" i="2"/>
  <c r="N118" i="2" s="1"/>
  <c r="M109" i="2"/>
  <c r="N109" i="2" s="1"/>
  <c r="M99" i="2"/>
  <c r="N99" i="2" s="1"/>
  <c r="M64" i="2"/>
  <c r="N64" i="2" s="1"/>
  <c r="M60" i="2"/>
  <c r="N60" i="2" s="1"/>
  <c r="M58" i="2"/>
  <c r="N58" i="2" s="1"/>
  <c r="M45" i="2"/>
  <c r="N45" i="2" s="1"/>
  <c r="M170" i="2"/>
  <c r="N170" i="2" s="1"/>
  <c r="M153" i="2"/>
  <c r="N153" i="2" s="1"/>
  <c r="M114" i="2"/>
  <c r="N114" i="2" s="1"/>
  <c r="M79" i="2"/>
  <c r="N79" i="2" s="1"/>
  <c r="M50" i="2"/>
  <c r="N50" i="2" s="1"/>
  <c r="M25" i="2"/>
  <c r="N25" i="2" s="1"/>
  <c r="M18" i="2"/>
  <c r="N18" i="2" s="1"/>
  <c r="M16" i="2"/>
  <c r="N16" i="2" s="1"/>
  <c r="M186" i="2"/>
  <c r="N186" i="2" s="1"/>
  <c r="M184" i="2"/>
  <c r="N184" i="2" s="1"/>
  <c r="M182" i="2"/>
  <c r="N182" i="2" s="1"/>
  <c r="M154" i="2"/>
  <c r="N154" i="2" s="1"/>
  <c r="M152" i="2"/>
  <c r="N152" i="2" s="1"/>
  <c r="M103" i="2"/>
  <c r="N103" i="2" s="1"/>
  <c r="M67" i="2"/>
  <c r="N67" i="2" s="1"/>
  <c r="M65" i="2"/>
  <c r="N65" i="2" s="1"/>
  <c r="M26" i="2"/>
  <c r="N26" i="2" s="1"/>
  <c r="M24" i="2"/>
  <c r="N24" i="2" s="1"/>
  <c r="M160" i="2"/>
  <c r="N160" i="2" s="1"/>
  <c r="M134" i="2"/>
  <c r="N134" i="2" s="1"/>
  <c r="M132" i="2"/>
  <c r="N132" i="2" s="1"/>
  <c r="M110" i="2"/>
  <c r="N110" i="2" s="1"/>
  <c r="M74" i="2"/>
  <c r="N74" i="2" s="1"/>
  <c r="M72" i="2"/>
  <c r="N72" i="2" s="1"/>
  <c r="M34" i="2"/>
  <c r="N34" i="2" s="1"/>
  <c r="M142" i="2"/>
  <c r="N142" i="2" s="1"/>
  <c r="M140" i="2"/>
  <c r="N140" i="2" s="1"/>
  <c r="M83" i="2"/>
  <c r="N83" i="2" s="1"/>
  <c r="M81" i="2"/>
  <c r="N81" i="2" s="1"/>
  <c r="M42" i="2"/>
  <c r="N42" i="2" s="1"/>
  <c r="M40" i="2"/>
  <c r="N40" i="2" s="1"/>
  <c r="M176" i="2"/>
  <c r="N176" i="2" s="1"/>
  <c r="M164" i="2"/>
  <c r="N164" i="2" s="1"/>
  <c r="M163" i="2"/>
  <c r="N163" i="2" s="1"/>
  <c r="M161" i="2"/>
  <c r="N161" i="2" s="1"/>
  <c r="M133" i="2"/>
  <c r="N133" i="2" s="1"/>
  <c r="M124" i="2"/>
  <c r="N124" i="2" s="1"/>
  <c r="M111" i="2"/>
  <c r="N111" i="2" s="1"/>
  <c r="M92" i="2"/>
  <c r="N92" i="2" s="1"/>
  <c r="M90" i="2"/>
  <c r="N90" i="2" s="1"/>
  <c r="M88" i="2"/>
  <c r="N88" i="2" s="1"/>
  <c r="M73" i="2"/>
  <c r="N73" i="2" s="1"/>
  <c r="M51" i="2"/>
  <c r="N51" i="2" s="1"/>
  <c r="M49" i="2"/>
  <c r="N49" i="2" s="1"/>
  <c r="M47" i="2"/>
  <c r="N47" i="2" s="1"/>
  <c r="M33" i="2"/>
  <c r="N33" i="2" s="1"/>
  <c r="M113" i="2"/>
  <c r="N113" i="2" s="1"/>
  <c r="M177" i="2"/>
  <c r="N177" i="2" s="1"/>
  <c r="M145" i="2"/>
  <c r="N145" i="2" s="1"/>
  <c r="M101" i="2"/>
  <c r="N101" i="2" s="1"/>
  <c r="M63" i="2"/>
  <c r="N63" i="2" s="1"/>
  <c r="M14" i="2"/>
  <c r="N14" i="2" s="1"/>
  <c r="M175" i="2"/>
  <c r="N175" i="2" s="1"/>
  <c r="M167" i="2"/>
  <c r="N167" i="2" s="1"/>
  <c r="M165" i="2"/>
  <c r="N165" i="2" s="1"/>
  <c r="M155" i="2"/>
  <c r="N155" i="2" s="1"/>
  <c r="M143" i="2"/>
  <c r="N143" i="2" s="1"/>
  <c r="M135" i="2"/>
  <c r="N135" i="2" s="1"/>
  <c r="M123" i="2"/>
  <c r="N123" i="2" s="1"/>
  <c r="M104" i="2"/>
  <c r="N104" i="2" s="1"/>
  <c r="M84" i="2"/>
  <c r="N84" i="2" s="1"/>
  <c r="M75" i="2"/>
  <c r="N75" i="2" s="1"/>
  <c r="M61" i="2"/>
  <c r="N61" i="2" s="1"/>
  <c r="M52" i="2"/>
  <c r="N52" i="2" s="1"/>
  <c r="M43" i="2"/>
  <c r="N43" i="2" s="1"/>
  <c r="M35" i="2"/>
  <c r="N35" i="2" s="1"/>
  <c r="M27" i="2"/>
  <c r="N27" i="2" s="1"/>
  <c r="M19" i="2"/>
  <c r="N19" i="2" s="1"/>
  <c r="M10" i="2"/>
  <c r="N10" i="2" s="1"/>
  <c r="M8" i="2"/>
  <c r="N8" i="2" s="1"/>
  <c r="M6" i="2"/>
  <c r="N6" i="2" s="1"/>
  <c r="M189" i="2"/>
  <c r="N189" i="2" s="1"/>
  <c r="M188" i="2"/>
  <c r="N188" i="2" s="1"/>
  <c r="M185" i="2"/>
  <c r="N185" i="2" s="1"/>
  <c r="M178" i="2"/>
  <c r="N178" i="2" s="1"/>
  <c r="M146" i="2"/>
  <c r="N146" i="2" s="1"/>
  <c r="M180" i="2"/>
  <c r="N180" i="2" s="1"/>
  <c r="M157" i="2"/>
  <c r="N157" i="2" s="1"/>
  <c r="M149" i="2"/>
  <c r="N149" i="2" s="1"/>
  <c r="M138" i="2"/>
  <c r="N138" i="2" s="1"/>
  <c r="M126" i="2"/>
  <c r="N126" i="2" s="1"/>
  <c r="M117" i="2"/>
  <c r="N117" i="2" s="1"/>
  <c r="M107" i="2"/>
  <c r="N107" i="2" s="1"/>
  <c r="M95" i="2"/>
  <c r="N95" i="2" s="1"/>
  <c r="M87" i="2"/>
  <c r="N87" i="2" s="1"/>
  <c r="M78" i="2"/>
  <c r="N78" i="2" s="1"/>
  <c r="M70" i="2"/>
  <c r="N70" i="2" s="1"/>
  <c r="M55" i="2"/>
  <c r="N55" i="2" s="1"/>
  <c r="M46" i="2"/>
  <c r="N46" i="2" s="1"/>
  <c r="M37" i="2"/>
  <c r="N37" i="2" s="1"/>
  <c r="M30" i="2"/>
  <c r="N30" i="2" s="1"/>
  <c r="M21" i="2"/>
  <c r="N21" i="2" s="1"/>
  <c r="M13" i="2"/>
  <c r="N13" i="2" s="1"/>
  <c r="M129" i="2"/>
  <c r="N129" i="2" s="1"/>
  <c r="M127" i="2"/>
  <c r="N127" i="2" s="1"/>
  <c r="M98" i="2"/>
  <c r="N98" i="2" s="1"/>
  <c r="M96" i="2"/>
  <c r="N96" i="2" s="1"/>
  <c r="M9" i="2"/>
  <c r="N9" i="2" s="1"/>
  <c r="M7" i="2"/>
  <c r="N7" i="2" s="1"/>
  <c r="M5" i="2"/>
  <c r="N5" i="2" s="1"/>
</calcChain>
</file>

<file path=xl/sharedStrings.xml><?xml version="1.0" encoding="utf-8"?>
<sst xmlns="http://schemas.openxmlformats.org/spreadsheetml/2006/main" count="1060" uniqueCount="496">
  <si>
    <t>Normalized abundance</t>
  </si>
  <si>
    <t>CTRL</t>
  </si>
  <si>
    <t>Accession</t>
  </si>
  <si>
    <t>Peptide count</t>
  </si>
  <si>
    <t>Unique peptides</t>
  </si>
  <si>
    <t>Confidence score</t>
  </si>
  <si>
    <t>Anova (p)</t>
  </si>
  <si>
    <t>q Value</t>
  </si>
  <si>
    <t>Description</t>
  </si>
  <si>
    <t>B1_HyprG-1002119_g180-30min-Top8_005</t>
  </si>
  <si>
    <t>B3_HyprG-1002119_g180-30min-Top8_018</t>
  </si>
  <si>
    <t>FC</t>
  </si>
  <si>
    <t>A0A6L0XP88_LEIIN;A0A6L0XYD2_LEIIN;A0A6L0XXP8_LEIIN</t>
  </si>
  <si>
    <t>Heat_shock_protein_83-17 OS=Leishmania infantum OX=5671 GN=LINF_330009000 PE=3 SV=1</t>
  </si>
  <si>
    <t>A0A6L0WIT6_LEIIN</t>
  </si>
  <si>
    <t>Histone H4 OS=Leishmania infantum OX=5671 GN=LINF_060005000 PE=3 SV=1</t>
  </si>
  <si>
    <t>A0A6L0WSA8_LEIIN</t>
  </si>
  <si>
    <t>ATP_synthase_F1_-_alpha_subunit_-_putative OS=Leishmania infantum OX=5671 GN=LINF_050010000 PE=3 SV=1</t>
  </si>
  <si>
    <t>A0A6L0XH71_LEIIN</t>
  </si>
  <si>
    <t>Peroxidoxin OS=Leishmania infantum OX=5671 GN=mTXNPx PE=1 SV=1</t>
  </si>
  <si>
    <t>A0A6L0XRE9_LEIIN</t>
  </si>
  <si>
    <t>Peptidyl-prolyl cis-trans isomerase OS=Leishmania infantum OX=5671 GN=LINF_250014900 PE=3 SV=1</t>
  </si>
  <si>
    <t>A0A6L0XF10_LEIIN</t>
  </si>
  <si>
    <t>Malate dehydrogenase OS=Leishmania infantum OX=5671 GN=LINF_190012000 PE=3 SV=1</t>
  </si>
  <si>
    <t>A0A6L0XKI6_LEIIN</t>
  </si>
  <si>
    <t>H(+)-exporting diphosphatase OS=Leishmania infantum OX=5671 GN=LINF_310018700 PE=3 SV=1</t>
  </si>
  <si>
    <t>A0A6L0WUS2_LEIIN</t>
  </si>
  <si>
    <t>Calpain-like_cysteine_peptidase_-_putative OS=Leishmania infantum OX=5671 GN=LINF_140014400 PE=4 SV=1</t>
  </si>
  <si>
    <t>A0A6L0WQS7_LEIIN</t>
  </si>
  <si>
    <t>Lipase_(Class_3)_-_putative OS=Leishmania infantum OX=5671 GN=LINF_130006900 PE=4 SV=1</t>
  </si>
  <si>
    <t>Cysteine_peptidase_B_(CPB) OS=Leishmania infantum OX=5671 GN=LINF_080014900 PE=3 SV=1</t>
  </si>
  <si>
    <t>A0A6L0XWX1_LEIIN</t>
  </si>
  <si>
    <t>3_-2-trans-enoyl-CoA_isomerase_-_mitochondrial_precursor_-_putative OS=Leishmania infantum OX=5671 GN=LINF_310031500 PE=3 SV=1</t>
  </si>
  <si>
    <t>A0A6L0Y136_LEIIN</t>
  </si>
  <si>
    <t>Cystathione_gamma_lyase_-_putative OS=Leishmania infantum OX=5671 GN=LINF_350037700 PE=3 SV=1</t>
  </si>
  <si>
    <t>A0A6L0XIQ2_LEIIN</t>
  </si>
  <si>
    <t>CPC_cysteine_peptidase_-_Clan_CA_-_family_C1_-_Cathepsin_B-like OS=Leishmania infantum OX=5671 GN=LINF_290013400 PE=3 SV=1</t>
  </si>
  <si>
    <t>A0A6L0XIK9_LEIIN;A0A6L0WTB9_LEIIN</t>
  </si>
  <si>
    <t>Tubulin beta chain OS=Leishmania infantum OX=5671 GN=LINF_210028500 PE=3 SV=1</t>
  </si>
  <si>
    <t>A0A381M920_LEIIN</t>
  </si>
  <si>
    <t>Probable eukaryotic initiation factor 4A OS=Leishmania infantum OX=5671 GN=LINF_010012800 PE=3 SV=1</t>
  </si>
  <si>
    <t>A0A6L0XK02_LEIIN;A0A6L0XLH0_LEIIN</t>
  </si>
  <si>
    <t>Heat_shock_70-related_protein_1_-_mitochondrial_precursor_-_putative OS=Leishmania infantum OX=5671 GN=LINF_300030200 PE=3 SV=1</t>
  </si>
  <si>
    <t>A0A381MS01_LEIIN</t>
  </si>
  <si>
    <t>Tubulin beta chain OS=Leishmania infantum OX=5671 GN=LINJ_33_0860 PE=3 SV=1</t>
  </si>
  <si>
    <t>A0A6L0XKG1_LEIIN</t>
  </si>
  <si>
    <t>Acyl-CoA_dehydrogenase_-_putative OS=Leishmania infantum OX=5671 GN=LINF_280032300 PE=3 SV=1</t>
  </si>
  <si>
    <t>A0A6L0XRY5_LEIIN</t>
  </si>
  <si>
    <t>Phosphomannomutase OS=Leishmania infantum OX=5671 GN=LINF_360026300 PE=3 SV=1</t>
  </si>
  <si>
    <t>A0A6L0XGX1_LEIIN</t>
  </si>
  <si>
    <t>Phosphoenolpyruvate carboxykinase (ATP) OS=Leishmania infantum OX=5671 GN=LINF_270024900 PE=3 SV=1</t>
  </si>
  <si>
    <t>A0A6L0XZD4_LEIIN</t>
  </si>
  <si>
    <t>Elongation_factor_1-beta OS=Leishmania infantum OX=5671 GN=LINF_340014000 PE=3 SV=1</t>
  </si>
  <si>
    <t>A0A6L0XHW5_LEIIN</t>
  </si>
  <si>
    <t>Hypothetical_protein_-_conserved OS=Leishmania infantum OX=5671 GN=LINF_280021400 PE=4 SV=1</t>
  </si>
  <si>
    <t>A0A6L0XKD1_LEIIN</t>
  </si>
  <si>
    <t>60S_acidic_ribosomal_protein_P2_-_putative OS=Leishmania infantum OX=5671 GN=LINF_300043100 PE=3 SV=1</t>
  </si>
  <si>
    <t>A0A6L0WP90_LEIIN</t>
  </si>
  <si>
    <t>Pyruvate, phosphate dikinase OS=Leishmania infantum OX=5671 GN=LINF_110016000 PE=3 SV=1</t>
  </si>
  <si>
    <t>A0A6L0XKR4_LEIIN</t>
  </si>
  <si>
    <t>Succinate--CoA ligase [ADP-forming] subunit alpha, mitochondrial OS=Leishmania infantum OX=5671 GN=LINF_250028300 PE=3 SV=1</t>
  </si>
  <si>
    <t>A0A6L0XK66_LEIIN</t>
  </si>
  <si>
    <t>ATP_synthase_-_epsilon_chain_-_putative OS=Leishmania infantum OX=5671 GN=LINF_300041800 PE=3 SV=1</t>
  </si>
  <si>
    <t>A0A6L0WZ68_LEIIN</t>
  </si>
  <si>
    <t>Kinesin_-_putative OS=Leishmania infantum OX=5671 GN=LINF_160020800 PE=3 SV=1</t>
  </si>
  <si>
    <t>A0A6L0XNS7_LEIIN</t>
  </si>
  <si>
    <t>Ubiquitin-activating_enzyme_E1_-_putative OS=Leishmania infantum OX=5671 GN=LINF_230013100 PE=3 SV=1</t>
  </si>
  <si>
    <t>A0A6L0WMD1_LEIIN;Q962W8_LEIIN</t>
  </si>
  <si>
    <t>Alba_-_putative OS=Leishmania infantum OX=5671 GN=LINF_130009400 PE=4 SV=1</t>
  </si>
  <si>
    <t>A0A381MJI1_LEIIN;Q8WT32_LEIIN;Q8WT36_LEIIN</t>
  </si>
  <si>
    <t>Histone H2A OS=Leishmania infantum OX=5671 GN=LINJ_21_1160 PE=3 SV=1</t>
  </si>
  <si>
    <t>A0A6L0WR57_LEIIN;A0A0B4UMC4_LEIIN</t>
  </si>
  <si>
    <t>Phosphopyruvate hydratase OS=Leishmania infantum OX=5671 GN=LINF_140018000 PE=3 SV=1</t>
  </si>
  <si>
    <t>A0A6L0XHS9_LEIIN</t>
  </si>
  <si>
    <t>Heat_shock_70-related_protein_1_-_mitochondrial_precursor_-_putative OS=Leishmania infantum OX=5671 GN=LINF_280017800 PE=3 SV=1</t>
  </si>
  <si>
    <t>A0A6L0WHX8_LEIIN</t>
  </si>
  <si>
    <t>Guanine nucleotide-binding protein subunit beta-like protein OS=Leishmania infantum OX=5671 GN=LINF_060005200 PE=4 SV=1</t>
  </si>
  <si>
    <t>A0A6L0X3B0_LEIIN</t>
  </si>
  <si>
    <t>Histone H2B OS=Leishmania infantum OX=5671 GN=LINF_170019500 PE=3 SV=1</t>
  </si>
  <si>
    <t>A0A6L0XQ92_LEIIN</t>
  </si>
  <si>
    <t>Triosephosphate isomerase OS=Leishmania infantum OX=5671 GN=LINF_240013700 PE=3 SV=1</t>
  </si>
  <si>
    <t>A0A6L0Y226_LEIIN</t>
  </si>
  <si>
    <t>Chaperonin_HSP60_-_mitochondrial_precursor OS=Leishmania infantum OX=5671 GN=LINF_360027100 PE=3 SV=1</t>
  </si>
  <si>
    <t>A0A6L0XZ34_LEIIN</t>
  </si>
  <si>
    <t>NAD-dependent protein deacylase OS=Leishmania infantum OX=5671 GN=LINF_340026600 PE=3 SV=1</t>
  </si>
  <si>
    <t>A0A6L0XG05_LEIIN</t>
  </si>
  <si>
    <t>Aldehyde_dehydrogenase_-_mitochondrial_precursor OS=Leishmania infantum OX=5671 GN=LINF_250017300 PE=3 SV=1</t>
  </si>
  <si>
    <t>A0A6L0XC21_LEIIN</t>
  </si>
  <si>
    <t>Peptidylprolyl isomerase OS=Leishmania infantum OX=5671 GN=LINF_190021700 PE=4 SV=1</t>
  </si>
  <si>
    <t>A0A6L0XU94_LEIIN</t>
  </si>
  <si>
    <t>Isoleucine--tRNA ligase OS=Leishmania infantum OX=5671 GN=LINF_360066000 PE=3 SV=1</t>
  </si>
  <si>
    <t>A0A381MG06_LEIIN;O02612_LEIIN</t>
  </si>
  <si>
    <t>Histone H2B OS=Leishmania infantum OX=5671 GN=LINJ_19_0040 PE=3 SV=1</t>
  </si>
  <si>
    <t>A0A6L0XRP1_LEIIN</t>
  </si>
  <si>
    <t>60S_ribosomal_protein_L5_-_putative OS=Leishmania infantum OX=5671 GN=LINF_350023700 PE=3 SV=1</t>
  </si>
  <si>
    <t>A0A6L0XS17_LEIIN</t>
  </si>
  <si>
    <t>14-3-3_protein_1_-_putative OS=Leishmania infantum OX=5671 GN=LINF_360040400 PE=3 SV=1</t>
  </si>
  <si>
    <t>A0A6L0XKJ9_LEIIN</t>
  </si>
  <si>
    <t>Glutamate dehydrogenase OS=Leishmania infantum OX=5671 GN=LINF_280037300 PE=3 SV=1</t>
  </si>
  <si>
    <t>A0A6L0XV12_LEIIN</t>
  </si>
  <si>
    <t>Mitochondrial_processing_peptidase_-_beta_subunit_-_putative OS=Leishmania infantum OX=5671 GN=LINF_350018700 PE=4 SV=1</t>
  </si>
  <si>
    <t>A0A6L0XHB0_LEIIN</t>
  </si>
  <si>
    <t>Heat_shock_70-related_protein_1_-_mitochondrial_precursor_-_putative OS=Leishmania infantum OX=5671 GN=LINF_260017400 PE=3 SV=1</t>
  </si>
  <si>
    <t>A0A6L0WGU0_LEIIN;A0A6L0XSC4_LEIIN;O00912_LEIIN</t>
  </si>
  <si>
    <t>Histone H4 OS=Leishmania infantum OX=5671 GN=LINF_020005100 PE=3 SV=1</t>
  </si>
  <si>
    <t>A0A6L0XVC3_LEIIN</t>
  </si>
  <si>
    <t>60S_ribosomal_protein_L13_-_putative OS=Leishmania infantum OX=5671 GN=LINF_290032300 PE=3 SV=1</t>
  </si>
  <si>
    <t>A0A6L0XMF3_LEIIN</t>
  </si>
  <si>
    <t>Hypothetical_protein_-_conserved OS=Leishmania infantum OX=5671 GN=LINF_320042900 PE=4 SV=1</t>
  </si>
  <si>
    <t>A0A6L0XJZ3_LEIIN</t>
  </si>
  <si>
    <t>Hypothetical_protein_-_conserved OS=Leishmania infantum OX=5671 GN=LINF_290016100 PE=4 SV=1</t>
  </si>
  <si>
    <t>A0A6L0XQP3_LEIIN</t>
  </si>
  <si>
    <t>Hypothetical_protein_-_conserved OS=Leishmania infantum OX=5671 GN=LINF_350035000 PE=4 SV=1</t>
  </si>
  <si>
    <t>A0A6L0XYD8_LEIIN</t>
  </si>
  <si>
    <t>Nucleoside diphosphate kinase OS=Leishmania infantum OX=5671 GN=LINF_320036700 PE=3 SV=1</t>
  </si>
  <si>
    <t>A0A6L0XR43_LEIIN</t>
  </si>
  <si>
    <t>CS_domain_containing_protein_-_putative OS=Leishmania infantum OX=5671 GN=LINF_350050500 PE=3 SV=1</t>
  </si>
  <si>
    <t>A0A6L0XSD0_LEIIN</t>
  </si>
  <si>
    <t>Threonine--tRNA ligase OS=Leishmania infantum OX=5671 GN=LINF_350019000 PE=3 SV=1</t>
  </si>
  <si>
    <t>A0A6L0XKF1_LEIIN</t>
  </si>
  <si>
    <t>Dihydrolipoamide acetyltransferase component of pyruvate dehydrogenase complex OS=Leishmania infantum OX=5671 GN=LINF_280031300 PE=3 SV=1</t>
  </si>
  <si>
    <t>A0A6L0WMV2_LEIIN</t>
  </si>
  <si>
    <t>Long-chain-fatty-acid-CoA_ligase_-_putative OS=Leishmania infantum OX=5671 GN=LINF_130009100 PE=4 SV=1</t>
  </si>
  <si>
    <t>A0A6L0XLY2_LEIIN;A0A6L0XLP9_LEIIN</t>
  </si>
  <si>
    <t>Superoxide dismutase OS=Leishmania infantum OX=5671 GN=LINF_320024000 PE=3 SV=1</t>
  </si>
  <si>
    <t>A0A6L0XRG1_LEIIN</t>
  </si>
  <si>
    <t>TPR_repeat/Tetratricopeptide_repeat_-_putative OS=Leishmania infantum OX=5671 GN=LINF_260008700 PE=4 SV=1</t>
  </si>
  <si>
    <t>A0A6L0XXX5_LEIIN</t>
  </si>
  <si>
    <t>Tubulin-tyrosine_ligase-like_protein OS=Leishmania infantum OX=5671 GN=LINF_320036500 PE=4 SV=1</t>
  </si>
  <si>
    <t>A0A6L0XEN8_LEIIN</t>
  </si>
  <si>
    <t>Transketolase OS=Leishmania infantum OX=5671 GN=LINF_240026800 PE=3 SV=1</t>
  </si>
  <si>
    <t>A0A6L0XPI4_LEIIN</t>
  </si>
  <si>
    <t>NADP-dependent_alcohol_dehydrogenase_-_putative OS=Leishmania infantum OX=5671 GN=LINF_230009000 PE=3 SV=1</t>
  </si>
  <si>
    <t>A0A6L0XSK0_LEIIN</t>
  </si>
  <si>
    <t>Kinetoplastid_membrane_protein-11 OS=Leishmania infantum OX=5671 GN=LINF_350027300 PE=3 SV=1</t>
  </si>
  <si>
    <t>A0A6L0XS98_LEIIN</t>
  </si>
  <si>
    <t>60S_ribosomal_protein_L27A/L29_-_putative OS=Leishmania infantum OX=5671 GN=LINF_350043000 PE=3 SV=1</t>
  </si>
  <si>
    <t>A0A6L0XGJ1_LEIIN</t>
  </si>
  <si>
    <t>Hypothetical_protein_-_conserved OS=Leishmania infantum OX=5671 GN=LINF_260019900 PE=4 SV=1</t>
  </si>
  <si>
    <t>A0A6L0XF36_LEIIN</t>
  </si>
  <si>
    <t>GTP-binding nuclear protein OS=Leishmania infantum OX=5671 GN=LINF_250020400 PE=3 SV=1</t>
  </si>
  <si>
    <t>A0A6L0XI40_LEIIN</t>
  </si>
  <si>
    <t>Subtilisin-like_serine_peptidase OS=Leishmania infantum OX=5671 GN=LINF_280030700 PE=4 SV=1</t>
  </si>
  <si>
    <t>A0A6L0XXN7_LEIIN</t>
  </si>
  <si>
    <t>Ras-related_protein_RAB2B_-_putative OS=Leishmania infantum OX=5671 GN=LINF_320026400 PE=4 SV=1</t>
  </si>
  <si>
    <t>A0A6L0XID4_LEIIN</t>
  </si>
  <si>
    <t>Serine/threonine-protein phosphatase OS=Leishmania infantum OX=5671 GN=LINF_280012000 PE=3 SV=1</t>
  </si>
  <si>
    <t>A0A6L0WHG6_LEIIN</t>
  </si>
  <si>
    <t>60S_ribosomal_protein_L10_-_putative OS=Leishmania infantum OX=5671 GN=LINF_040012600 PE=3 SV=1</t>
  </si>
  <si>
    <t>A0A6L0X895_LEIIN</t>
  </si>
  <si>
    <t>Heat_shock_protein_110_-_putative OS=Leishmania infantum OX=5671 GN=LINF_180019100 PE=4 SV=1</t>
  </si>
  <si>
    <t>A0A6L0X2A1_LEIIN;E9AGP7_LEIIN;A0A0K0TMW0_LEIIN</t>
  </si>
  <si>
    <t>Elongation factor 1-alpha OS=Leishmania infantum OX=5671 GN=LINF_170005900 PE=3 SV=1</t>
  </si>
  <si>
    <t>A0A6L0X9Z2_LEIIN</t>
  </si>
  <si>
    <t>4-coumarate:coa_ligase-like_protein OS=Leishmania infantum OX=5671 GN=LINF_190015200 PE=4 SV=1</t>
  </si>
  <si>
    <t>A0A6L0WLC8_LEIIN</t>
  </si>
  <si>
    <t>Dimethylargininase OS=Leishmania infantum OX=5671 GN=LINF_080017500 PE=3 SV=1</t>
  </si>
  <si>
    <t>A0A6L0XZM8_LEIIN</t>
  </si>
  <si>
    <t>Malate dehydrogenase OS=Leishmania infantum OX=5671 GN=LINF_340006300 PE=3 SV=1</t>
  </si>
  <si>
    <t>A0A6L0XP11_LEIIN</t>
  </si>
  <si>
    <t>Hypothetical_protein_-_conserved OS=Leishmania infantum OX=5671 GN=LINF_220013200 PE=4 SV=1</t>
  </si>
  <si>
    <t>A0A6L0XPU5_LEIIN</t>
  </si>
  <si>
    <t>Hypothetical_protein_-_conserved OS=Leishmania infantum OX=5671 GN=LINF_330013400 PE=4 SV=1</t>
  </si>
  <si>
    <t>A0A6L0XIY0_LEIIN;A0A6L0X7T1_LEIIN</t>
  </si>
  <si>
    <t>Ras-related_protein_RAB1A_-_putative OS=Leishmania infantum OX=5671 GN=LINF_270013800 PE=4 SV=1</t>
  </si>
  <si>
    <t>A0A6L0XQ90_LEIIN</t>
  </si>
  <si>
    <t>60S_ribosomal_protein_L2_-_putative OS=Leishmania infantum OX=5671 GN=LINF_320046200 PE=3 SV=1</t>
  </si>
  <si>
    <t>A4I1B4_LEIIN</t>
  </si>
  <si>
    <t>Eukaryotic translation initiation factor 5A OS=Leishmania infantum OX=5671 GN=LINF_250012900 PE=3 SV=1</t>
  </si>
  <si>
    <t>A0A6L0XSA3_LEIIN</t>
  </si>
  <si>
    <t>Ribosomal_protein_L3_-_putative OS=Leishmania infantum OX=5671 GN=LINF_320038800 PE=3 SV=1</t>
  </si>
  <si>
    <t>A0A6L0XSA4_LEIIN</t>
  </si>
  <si>
    <t>Succinate--CoA ligase [ADP-forming] subunit beta, mitochondrial OS=Leishmania infantum OX=5671 GN=LINF_360037500 PE=3 SV=1</t>
  </si>
  <si>
    <t>A0A6L0Y1T9_LEIIN;A0A6L0XN76_LEIIN</t>
  </si>
  <si>
    <t>Chaperonin_HSP60_-_mitochondrial_precursor OS=Leishmania infantum OX=5671 GN=LINF_360027200 PE=3 SV=1</t>
  </si>
  <si>
    <t>A0A6L0XHG3_LEIIN</t>
  </si>
  <si>
    <t>60S acidic ribosomal protein P0 OS=Leishmania infantum OX=5671 GN=LINF_270020500 PE=3 SV=1</t>
  </si>
  <si>
    <t>A0A6L0Y0H6_LEIIN</t>
  </si>
  <si>
    <t>Proteasome_activator_protein_pa26_-_putative OS=Leishmania infantum OX=5671 GN=LINF_350012100 PE=4 SV=1</t>
  </si>
  <si>
    <t>A0A381MWU3_LEIIN</t>
  </si>
  <si>
    <t>Putative 40S ribosomal protein S27-1 OS=Leishmania infantum OX=5671 GN=LINJ_36_3940 PE=3 SV=1</t>
  </si>
  <si>
    <t>A0A6L0XKI2_LEIIN;A0A2R4RQ27_LEIIN;E9AHH0_LEIIN;A0A2R4RPF1_LEIIN;A0A2R4RQ18_LEIIN;A0A6L0XI79_LEIIN;A0A2R4RQ51_LEIIN;C5MKJ9_LEIIN;Q25292_LEIIN;Q94594_LEITR;D2EAV3_LEIIN;A0A286MCN1_LEIIN;A0A288QLW8_LEIIN;A0A1W5T6V1_LEIIN;A0A1W5T6V0_LEIIN;A0A0S1RJD4_9TRYP;A0A6L0XUJ4_LEIIN;A0A6B7PLH3_LEIIN;A0A7M4CEN8_LEIIN;A0A286QTX5_LEIIN;A0A6L0XT81_LEIIN</t>
  </si>
  <si>
    <t>Hsp70 OS=Leishmania infantum OX=5671 GN=LINF_280035000 PE=3 SV=1</t>
  </si>
  <si>
    <t>A0A6L0XTR4_LEIIN</t>
  </si>
  <si>
    <t>Fructose-bisphosphate aldolase OS=Leishmania infantum OX=5671 GN=LINF_360018400 PE=3 SV=1</t>
  </si>
  <si>
    <t>A0A6L0XTP8_LEIIN</t>
  </si>
  <si>
    <t>1-phosphatidylinositol 4-kinase OS=Leishmania infantum OX=5671 GN=LINF_290020900 PE=3 SV=1</t>
  </si>
  <si>
    <t>A0A6L0Y380_LEIIN</t>
  </si>
  <si>
    <t>ATP-dependent_RNA_helicase_-_putative OS=Leishmania infantum OX=5671 GN=LINF_360038000 PE=4 SV=1</t>
  </si>
  <si>
    <t>A0A6L0XFU5_LEIIN</t>
  </si>
  <si>
    <t>RNA-binding_protein_-_putative_-_UPB1 OS=Leishmania infantum OX=5671 GN=LINF_250010200 PE=4 SV=1</t>
  </si>
  <si>
    <t>A0A6L0X8Y3_LEIIN</t>
  </si>
  <si>
    <t>ADP/ATP translocase OS=Leishmania infantum OX=5671 GN=LINF_190006800 PE=3 SV=1</t>
  </si>
  <si>
    <t>A0A6L0WKZ3_LEIIN</t>
  </si>
  <si>
    <t>40S_ribosomal_protein_S15A_-_putative OS=Leishmania infantum OX=5671 GN=LINF_110017900 PE=3 SV=1</t>
  </si>
  <si>
    <t>A0A381MVV3_LEIIN</t>
  </si>
  <si>
    <t>Putative 40S ribosomal protein S18 OS=Leishmania infantum OX=5671 GN=LINJ_36_1000 PE=3 SV=1</t>
  </si>
  <si>
    <t>A0A6L0WLV7_LEIIN</t>
  </si>
  <si>
    <t>Trypanothione reductase OS=Leishmania infantum OX=5671 GN=LINF_050008500 PE=3 SV=1</t>
  </si>
  <si>
    <t>A0A6L0X6L0_LEIIN</t>
  </si>
  <si>
    <t>Aconitate hydratase OS=Leishmania infantum OX=5671 GN=LINF_180010100 PE=3 SV=1</t>
  </si>
  <si>
    <t>A0A6L0WL40_LEIIN</t>
  </si>
  <si>
    <t>Proteasome_regulatory_ATPase_subunittcc1l8.3_-_putative OS=Leishmania infantum OX=5671 GN=LINF_120007200 PE=3 SV=1</t>
  </si>
  <si>
    <t>A0A6L0XK54_LEIIN;A0A059T1P6_LEICH;A0A0A0UUC7_LEIIN</t>
  </si>
  <si>
    <t>Glyceraldehyde-3-phosphate dehydrogenase OS=Leishmania infantum OX=5671 GN=LINF_300035000 PE=3 SV=1</t>
  </si>
  <si>
    <t>A0A381MCG8_LEIIN</t>
  </si>
  <si>
    <t>40S ribosomal protein S5 OS=Leishmania infantum OX=5671 GN=LINJ_11_0960 PE=1 SV=1</t>
  </si>
  <si>
    <t>A0A6L0Y2B5_LEIIN</t>
  </si>
  <si>
    <t>Adenosylhomocysteinase OS=Leishmania infantum OX=5671 GN=LINF_360048000 PE=3 SV=1</t>
  </si>
  <si>
    <t>A0A6L0WRC9_LEIIN</t>
  </si>
  <si>
    <t>Ubiquitin-60S ribosomal protein L40 OS=Leishmania infantum OX=5671 GN=LINF_090015200 PE=3 SV=1</t>
  </si>
  <si>
    <t>A0A6L0XGY4_LEIIN</t>
  </si>
  <si>
    <t>Dynein_heavy_chain_-_putative OS=Leishmania infantum OX=5671 GN=LINF_270024300 PE=3 SV=1</t>
  </si>
  <si>
    <t>A0A381MM20_LEIIN;A4I1G0_LEIIN;E8NHD0_LEIIN</t>
  </si>
  <si>
    <t>ATP synthase subunit beta OS=Leishmania infantum OX=5671 GN=LINJ_25_1210 PE=3 SV=1</t>
  </si>
  <si>
    <t>A0A6L0XTL0_LEIIN</t>
  </si>
  <si>
    <t>Ribosomal_protein_L1a_-_putative OS=Leishmania infantum OX=5671 GN=LINF_290016600 PE=3 SV=1</t>
  </si>
  <si>
    <t>A0A6L0XRD6_LEIIN</t>
  </si>
  <si>
    <t>Elongation_factor_2 OS=Leishmania infantum OX=5671 GN=LINF_360006800 PE=3 SV=1</t>
  </si>
  <si>
    <t>A0A6L0WJ64_LEIIN</t>
  </si>
  <si>
    <t>Calmodulin OS=Leishmania infantum OX=5671 GN=LINF_090015400 PE=3 SV=1</t>
  </si>
  <si>
    <t>A0A6L0XNX3_LEIIN</t>
  </si>
  <si>
    <t>Hypothetical_protein_-_conserved OS=Leishmania infantum OX=5671 GN=LINF_220006400 PE=4 SV=1</t>
  </si>
  <si>
    <t>A0A6L0XD97_LEIIN</t>
  </si>
  <si>
    <t>V-type proton ATPase proteolipid subunit OS=Leishmania infantum OX=5671 GN=LINF_210027700 PE=3 SV=1</t>
  </si>
  <si>
    <t>A0A6L0XTE1_LEIIN</t>
  </si>
  <si>
    <t>Hypothetical_protein_-_conserved OS=Leishmania infantum OX=5671 GN=LINF_360034600 PE=4 SV=1</t>
  </si>
  <si>
    <t>A0A6L0XM13_LEIIN</t>
  </si>
  <si>
    <t>Hypothetical_protein_-_conserved OS=Leishmania infantum OX=5671 GN=LINF_270025100 PE=4 SV=1</t>
  </si>
  <si>
    <t>A0A6L0XNB0_LEIIN;A0A6L0XTI4_LEIIN</t>
  </si>
  <si>
    <t>Malate dehydrogenase OS=Leishmania infantum OX=5671 GN=LINF_340006400 PE=3 SV=1</t>
  </si>
  <si>
    <t>A0A6L0XSZ8_LEIIN</t>
  </si>
  <si>
    <t>Hypothetical_protein_-_conserved OS=Leishmania infantum OX=5671 GN=LINF_350042600 PE=4 SV=1</t>
  </si>
  <si>
    <t>A0A6L0XJ49_LEIIN</t>
  </si>
  <si>
    <t>Vesicle-fusing ATPase OS=Leishmania infantum OX=5671 GN=LINF_290032800 PE=3 SV=1</t>
  </si>
  <si>
    <t>A0A6L0XNS2_LEIIN</t>
  </si>
  <si>
    <t>RNA_polymerase_II_-_putative OS=Leishmania infantum OX=5671 GN=LINF_210027200 PE=4 SV=1</t>
  </si>
  <si>
    <t>A0A6L0WK23_LEIIN</t>
  </si>
  <si>
    <t>Proteasome subunit alpha type OS=Leishmania infantum OX=5671 GN=LINF_110007300 PE=3 SV=1</t>
  </si>
  <si>
    <t>A0A6L0XN30_LEIIN</t>
  </si>
  <si>
    <t>60S_ribosomal_protein_L11_(L5_-_L16) OS=Leishmania infantum OX=5671 GN=LINF_040009700 PE=3 SV=1</t>
  </si>
  <si>
    <t>A0A6L0XNY9_LEIIN</t>
  </si>
  <si>
    <t>Alba_-_putative OS=Leishmania infantum OX=5671 GN=LINF_340031800 PE=4 SV=1</t>
  </si>
  <si>
    <t>A0A6L0XK78_LEIIN</t>
  </si>
  <si>
    <t>MATH_domain_containing_protein_-_putative OS=Leishmania infantum OX=5671 GN=LINF_300005500 PE=4 SV=1</t>
  </si>
  <si>
    <t>A0A6L0XQX9_LEIIN</t>
  </si>
  <si>
    <t>H(+)-transporting two-sector ATPase OS=Leishmania infantum OX=5671 GN=LINF_340044200 PE=3 SV=1</t>
  </si>
  <si>
    <t>A0A6L0XUY5_LEIIN</t>
  </si>
  <si>
    <t>Hypothetical_protein_-_conserved OS=Leishmania infantum OX=5671 GN=LINF_300028700 PE=4 SV=1</t>
  </si>
  <si>
    <t>A0A6L0X1D7_LEIIN</t>
  </si>
  <si>
    <t>Transaldolase OS=Leishmania infantum OX=5671 GN=LINF_160013000 PE=3 SV=1</t>
  </si>
  <si>
    <t>A0A6L0XR48_LEIIN</t>
  </si>
  <si>
    <t>ADP-ribosylation_factor_-_putative OS=Leishmania infantum OX=5671 GN=LINF_310031000 PE=3 SV=1</t>
  </si>
  <si>
    <t>A0A6L0WMF8_LEIIN</t>
  </si>
  <si>
    <t>Flagellar-associated_PapD-like_-_putative OS=Leishmania infantum OX=5671 GN=LINF_110019100 PE=4 SV=1</t>
  </si>
  <si>
    <t>A0A6L0WHE9_LEIIN</t>
  </si>
  <si>
    <t>Ubiquitin-conjugating_enzyme_E2_-_putative OS=Leishmania infantum OX=5671 GN=LINF_040011900 PE=3 SV=1</t>
  </si>
  <si>
    <t>A0A6L0XNM8_LEIIN</t>
  </si>
  <si>
    <t>Endoribonuclease_L-PSP_(Pb5)_-_putative OS=Leishmania infantum OX=5671 GN=LINF_230007100 PE=4 SV=1</t>
  </si>
  <si>
    <t>A0A6L0XEC0_LEIIN</t>
  </si>
  <si>
    <t>Mitochondrial_carrier_protein-like_protein OS=Leishmania infantum OX=5671 GN=LINF_230023000 PE=3 SV=1</t>
  </si>
  <si>
    <t>A0A6L0XMF0_LEIIN</t>
  </si>
  <si>
    <t>Calmodulin-related_protein_-_putative OS=Leishmania infantum OX=5671 GN=LINF_300039300 PE=4 SV=1</t>
  </si>
  <si>
    <t>A4HSG0_LEIIN</t>
  </si>
  <si>
    <t>Putative microtubule-associated protein OS=Leishmania infantum OX=5671 GN=LINJ_05_0380 PE=4 SV=1</t>
  </si>
  <si>
    <t>A0A6L0XKX4_LEIIN</t>
  </si>
  <si>
    <t>Tryparedoxin OS=Leishmania infantum OX=5671 GN=TXN1 PE=4 SV=1</t>
  </si>
  <si>
    <t>A0A6L0XWT5_LEIIN</t>
  </si>
  <si>
    <t>Glyceraldehyde-3-phosphate dehydrogenase OS=Leishmania infantum OX=5671 GN=LINF_360030600 PE=3 SV=1</t>
  </si>
  <si>
    <t>A0A6L0XJY3_LEIIN</t>
  </si>
  <si>
    <t>Ribosomal_protein_S20_-_putative OS=Leishmania infantum OX=5671 GN=LINF_280015700 PE=3 SV=1</t>
  </si>
  <si>
    <t>A0A6L0Y0Y0_LEIIN;A0A6L0XZT5_LEIIN</t>
  </si>
  <si>
    <t>Pyruvate kinase OS=Leishmania infantum OX=5671 GN=LINF_350005400 PE=3 SV=1</t>
  </si>
  <si>
    <t>A0A6L0WZP4_LEIIN</t>
  </si>
  <si>
    <t>Tb-292_membrane_associated_protein-like_protein OS=Leishmania infantum OX=5671 GN=LINF_150012100 PE=4 SV=1</t>
  </si>
  <si>
    <t>A0A6L0XTS2_LEIIN</t>
  </si>
  <si>
    <t>Transitional_endoplasmic_reticulum_ATPase_-_putative OS=Leishmania infantum OX=5671 GN=LINF_360019800 PE=4 SV=1</t>
  </si>
  <si>
    <t>A0A6L0XAA5_LEIIN</t>
  </si>
  <si>
    <t>60S_ribosomal_protein_L10a_-_putative OS=Leishmania infantum OX=5671 GN=LINF_180011500 PE=3 SV=1</t>
  </si>
  <si>
    <t>A0A6L0WZ13_LEIIN</t>
  </si>
  <si>
    <t>60S_acidic_ribosomal_protein_-_putative OS=Leishmania infantum OX=5671 GN=LINF_150009100 PE=3 SV=1</t>
  </si>
  <si>
    <t>A0A6L0XIK3_LEIIN</t>
  </si>
  <si>
    <t>4-hydroxybenzoate polyprenyltransferase, mitochondrial OS=Leishmania infantum OX=5671 GN=LINF_280019000 PE=3 SV=1</t>
  </si>
  <si>
    <t>A0A6L0XH07_LEIIN</t>
  </si>
  <si>
    <t>ATP-binding_cassette_protein_subfamily_B_-_member_2_-_putative OS=Leishmania infantum OX=5671 GN=LINF_260032600 PE=4 SV=1</t>
  </si>
  <si>
    <t>A0A6L0WM77_LEIIN</t>
  </si>
  <si>
    <t>40S ribosomal protein S12 OS=Leishmania infantum OX=5671 GN=LINF_130010600 PE=3 SV=1</t>
  </si>
  <si>
    <t>A0A6L0XWA5_LEIIN</t>
  </si>
  <si>
    <t>ADP-ribosylation factor OS=Leishmania infantum OX=5671 GN=LINF_310036600 PE=3 SV=1</t>
  </si>
  <si>
    <t>A0A499SIG1_LEIIN</t>
  </si>
  <si>
    <t>Protein disulfide-isomerase OS=Leishmania infantum OX=5671 GN=PDI PE=3 SV=1</t>
  </si>
  <si>
    <t>A0A6L0XAF3_LEIIN</t>
  </si>
  <si>
    <t>PA26_p53-induced_protein_(Sestrin)_-_putative OS=Leishmania infantum OX=5671 GN=LINF_180011800 PE=3 SV=1</t>
  </si>
  <si>
    <t>A0A142BXX2_LEIIN</t>
  </si>
  <si>
    <t>6-phosphogluconate dehydrogenase, decarboxylating (Fragment) OS=Leishmania infantum OX=5671 GN=6-pgd PE=3 SV=1</t>
  </si>
  <si>
    <t>A0A6L0XRM0_LEIIN</t>
  </si>
  <si>
    <t>Hypothetical_protein_-_conserved OS=Leishmania infantum OX=5671 GN=LINF_340040200 PE=4 SV=1</t>
  </si>
  <si>
    <t>A0A6L0XQY9_LEIIN</t>
  </si>
  <si>
    <t>Glutathione peroxidase OS=Leishmania infantum OX=5671 GN=LINF_260013000 PE=3 SV=1</t>
  </si>
  <si>
    <t>A0A6L0XJS2_LEIIN</t>
  </si>
  <si>
    <t>ADF/Cofilin OS=Leishmania infantum OX=5671 GN=LINF_290010100 PE=3 SV=1</t>
  </si>
  <si>
    <t>A0A6L0WWL4_LEIIN;A0A6L0X3Y6_LEIIN;A0A6L0X3K1_LEIIN;Q8MU50_LEIIN</t>
  </si>
  <si>
    <t>Tryparedoxin_peroxidase OS=Leishmania infantum OX=5671 GN=LINF_150018600 PE=3 SV=1</t>
  </si>
  <si>
    <t>A0A6L0X9K1_LEIIN</t>
  </si>
  <si>
    <t>Histone_H3_variant_-_putative OS=Leishmania infantum OX=5671 GN=LINF_190011200 PE=3 SV=1</t>
  </si>
  <si>
    <t>A0A6L0XS24_LEIIN</t>
  </si>
  <si>
    <t>Protein_kinase_-_putative OS=Leishmania infantum OX=5671 GN=LINF_350037100 PE=4 SV=1</t>
  </si>
  <si>
    <t>A0A6L0XGC0_LEIIN</t>
  </si>
  <si>
    <t>Hypothetical_protein_-_conserved OS=Leishmania infantum OX=5671 GN=LINF_250031500 PE=4 SV=1</t>
  </si>
  <si>
    <t>A0A6L0WT95_LEIIN</t>
  </si>
  <si>
    <t>Superoxide dismutase OS=Leishmania infantum OX=5671 GN=LINF_080007900 PE=3 SV=1</t>
  </si>
  <si>
    <t>A0A6L0XJ36_LEIIN</t>
  </si>
  <si>
    <t>3'_-5'-cyclic_nucleotide_phosphodiesterase_-_putative OS=Leishmania infantum OX=5671 GN=LINF_290034600 PE=4 SV=1</t>
  </si>
  <si>
    <t>A0A6L0XN43_LEIIN</t>
  </si>
  <si>
    <t>Hypothetical_protein_-_conserved OS=Leishmania infantum OX=5671 GN=LINF_330020400 PE=4 SV=1</t>
  </si>
  <si>
    <t>A0A6L0WWH0_LEIIN</t>
  </si>
  <si>
    <t>Kinesin_-_putative OS=Leishmania infantum OX=5671 GN=LINF_130011900 PE=3 SV=1</t>
  </si>
  <si>
    <t>A0A6L0WJJ4_LEIIN;A0A3G1QPR6_LEIIN;A0A5B8Z222_LEIIN</t>
  </si>
  <si>
    <t>Isocitrate dehydrogenase [NADP] OS=Leishmania infantum OX=5671 GN=LINF_100008300 PE=3 SV=1</t>
  </si>
  <si>
    <t>A0A6L0WMD7_LEIIN</t>
  </si>
  <si>
    <t>Hypothetical_protein_-_conserved OS=Leishmania infantum OX=5671 GN=LINF_110016300 PE=4 SV=1</t>
  </si>
  <si>
    <t>A0A6L0WS63_LEIIN</t>
  </si>
  <si>
    <t>Actin OS=Leishmania infantum OX=5671 GN=LINF_040017600 PE=3 SV=1</t>
  </si>
  <si>
    <t>A0A6L0XJA5_LEIIN</t>
  </si>
  <si>
    <t>Enoyl-CoA_hydratase/isomerase-like_protein OS=Leishmania infantum OX=5671 GN=LINF_290030800 PE=3 SV=1</t>
  </si>
  <si>
    <t>D1_HyprG-1002119_g180-30min-Top8_007</t>
  </si>
  <si>
    <t>D3_HyprG-1002119_g180-30min-Top8_020</t>
  </si>
  <si>
    <t>A0A6L0XFC6_LEIIN</t>
  </si>
  <si>
    <t>A0A6L0WIK7_LEIIN</t>
  </si>
  <si>
    <t>Dipeptidyl peptidase 3 OS=Leishmania infantum OX=5671 GN=LINF_050014800 PE=3 SV=1</t>
  </si>
  <si>
    <t>A0A6L0XT25_LEIIN</t>
  </si>
  <si>
    <t>Glycosomal_membrane_protein_-_putative OS=Leishmania infantum OX=5671 GN=LINF_280029400 PE=4 SV=1</t>
  </si>
  <si>
    <t>Ribonucleoprotein_p18_-_mitochondrial_precursor_-_putative OS=Leishmania infantum OX=5671 GN=LINF_150008200 PE=4 SV=1</t>
  </si>
  <si>
    <t>10_kDa_heat_shock_protein_-_putative OS=Leishmania infantum OX=5671 GN=LINF_260011200 PE=3 SV=1</t>
  </si>
  <si>
    <t>A0A6L0X3U7_LEIIN</t>
  </si>
  <si>
    <t>NAD-specific glutamate dehydrogenase OS=Leishmania infantum OX=5671 GN=LINF_150018300 PE=3 SV=1</t>
  </si>
  <si>
    <t>A0A6L0XDY4_LEIIN</t>
  </si>
  <si>
    <t>Hypothetical_protein_-_conserved OS=Leishmania infantum OX=5671 GN=LINF_220006800 PE=4 SV=1</t>
  </si>
  <si>
    <t>A0A381MCS3_LEIIN;A4HVG1_LEIIN</t>
  </si>
  <si>
    <t>Tubulin alpha chain OS=Leishmania infantum OX=5671 GN=LINJ_13_0330 PE=3 SV=1</t>
  </si>
  <si>
    <t>A0A6L0WP70_LEIIN</t>
  </si>
  <si>
    <t>Voltage-dependent_anion-selective_channel_-_putative OS=Leishmania infantum OX=5671 GN=LINF_020009800 PE=4 SV=1</t>
  </si>
  <si>
    <t>A0A6L0X3Y6_LEIIN</t>
  </si>
  <si>
    <t>Cytosolic peroxiredoxin OS=Leishmania infantum OX=5671 GN=TRYP PE=3 SV=1</t>
  </si>
  <si>
    <t>A0A6L0XF07_LEIIN</t>
  </si>
  <si>
    <t>Proteasome_regulatory_ATPase_subunit_5_-_putative OS=Leishmania infantum OX=5671 GN=LINF_220011600 PE=3 SV=1</t>
  </si>
  <si>
    <t>A0A6L0WRJ6_LEIIN</t>
  </si>
  <si>
    <t>26S_protease_regulatory_subunit_-_putative OS=Leishmania infantum OX=5671 GN=LINF_030010200 PE=3 SV=1</t>
  </si>
  <si>
    <t>A0A6L0XGN7_LEIIN</t>
  </si>
  <si>
    <t>Hypothetical_protein_-_conserved OS=Leishmania infantum OX=5671 GN=LINF_260018600 PE=4 SV=1</t>
  </si>
  <si>
    <t>A0A6L0WTK4_LEIIN</t>
  </si>
  <si>
    <t>Elongation_factor-1_gamma OS=Leishmania infantum OX=5671 GN=LINF_090016050 PE=4 SV=1</t>
  </si>
  <si>
    <t>A0A6L0X2A1_LEIIN;A0A0K0TMW0_LEIIN;E9AGP7_LEIIN</t>
  </si>
  <si>
    <t>A0A6L0WIX8_LEIIN;A0A6L0WIV3_LEIIN;Q50I91_LEIIN;A0A6L0WR35_LEIIN;Q50I87_LEIIN</t>
  </si>
  <si>
    <t>Cysteine_peptidase_B_(CPB) OS=Leishmania infantum OX=5671 GN=LINF_080014800 PE=3 SV=1</t>
  </si>
  <si>
    <t>A0A6L0X653_LEIIN</t>
  </si>
  <si>
    <t>Citrate synthase OS=Leishmania infantum OX=5671 GN=LINF_180012200 PE=3 SV=1</t>
  </si>
  <si>
    <t>A0A6L0X820_LEIIN</t>
  </si>
  <si>
    <t>Mitochondrial_carrier_protein_-_putative OS=Leishmania infantum OX=5671 GN=LINF_180018100 PE=3 SV=1</t>
  </si>
  <si>
    <t>A0A6L0XNS1_LEIIN</t>
  </si>
  <si>
    <t>60S ribosomal protein L27 OS=Leishmania infantum OX=5671 GN=LINF_320033900 PE=3 SV=1</t>
  </si>
  <si>
    <t>A0A6L0XQ93_LEIIN</t>
  </si>
  <si>
    <t>Ubiquitin-conjugating_enzyme_E2_-_putative OS=Leishmania infantum OX=5671 GN=LINF_350017900 PE=3 SV=1</t>
  </si>
  <si>
    <t>A0A6L0XUW5_LEIIN</t>
  </si>
  <si>
    <t>Nucleosome_assembly_protein_(NAP)_-_putative OS=Leishmania infantum OX=5671 GN=LINF_290031100 PE=3 SV=1</t>
  </si>
  <si>
    <t>A0A6L0XWL8_LEIIN</t>
  </si>
  <si>
    <t>Hypothetical_protein_-_conserved OS=Leishmania infantum OX=5671 GN=LINF_320011500 PE=4 SV=1</t>
  </si>
  <si>
    <t>A0A142BXW1_LEIIN</t>
  </si>
  <si>
    <t>Inosine-uridine preferring nucleoside hydrolase OS=Leishmania infantum OX=5671 GN=iunh PE=3 SV=1</t>
  </si>
  <si>
    <t>A0A6L0XNX7_LEIIN</t>
  </si>
  <si>
    <t>Pumilio/PUF_RNA_binding_protein_7_-_putative OS=Leishmania infantum OX=5671 GN=LINF_320023200 PE=4 SV=1</t>
  </si>
  <si>
    <t>A0A6L0XGL3_LEIIN</t>
  </si>
  <si>
    <t>Acetyl-coenzyme A synthetase OS=Leishmania infantum OX=5671 GN=LINF_230010700 PE=3 SV=1</t>
  </si>
  <si>
    <t>A0A6L0XUY5_LEIIN;A0A6L0XGC9_LEIIN</t>
  </si>
  <si>
    <t>A0A6L0WIE2_LEIIN</t>
  </si>
  <si>
    <t>Protein_kinase_-_putative OS=Leishmania infantum OX=5671 GN=LINF_070007700 PE=4 SV=1</t>
  </si>
  <si>
    <t>A0A6L0XV93_LEIIN</t>
  </si>
  <si>
    <t>Rab GDP dissociation inhibitor OS=Leishmania infantum OX=5671 GN=LINF_290029300 PE=3 SV=1</t>
  </si>
  <si>
    <t>A0A6L0XU14_LEIIN</t>
  </si>
  <si>
    <t>Heat_shock_protein_20_-_putative OS=Leishmania infantum OX=5671 GN=LINF_290032200 PE=3 SV=1</t>
  </si>
  <si>
    <t>A0A6L0XUB8_LEIIN</t>
  </si>
  <si>
    <t>Hypothetical_protein_-_conserved OS=Leishmania infantum OX=5671 GN=LINF_340038900 PE=4 SV=1</t>
  </si>
  <si>
    <t>E9AHM8_LEIIN</t>
  </si>
  <si>
    <t>Heat shock protein 83-1 OS=Leishmania infantum OX=5671 GN=HSP83 PE=3 SV=1</t>
  </si>
  <si>
    <t>A0A6L0XHG4_LEIIN</t>
  </si>
  <si>
    <t>Pentatricopeptide_repeat_domain_containing_protein_-_putative OS=Leishmania infantum OX=5671 GN=LINF_200022300 PE=4 SV=1</t>
  </si>
  <si>
    <t>A0A6L0XGU6_LEIIN</t>
  </si>
  <si>
    <t>KH_domain_containing_protein_-_putative OS=Leishmania infantum OX=5671 GN=LINF_270019700 PE=4 SV=1</t>
  </si>
  <si>
    <t>A0A6L0XMZ0_LEIIN</t>
  </si>
  <si>
    <t>Hypothetical_protein_-_conserved OS=Leishmania infantum OX=5671 GN=LINF_310024500 PE=4 SV=1</t>
  </si>
  <si>
    <t>A0A381MM90_LEIIN;I3VJV1_LEIIN</t>
  </si>
  <si>
    <t>Guanine nucleotide-binding protein subunit beta-like protein OS=Leishmania infantum OX=5671 GN=LACK PE=3 SV=1</t>
  </si>
  <si>
    <t>A0A6L0XJP6_LEIIN</t>
  </si>
  <si>
    <t>Hypothetical_protein OS=Leishmania infantum OX=5671 GN=LINF_240011100 PE=4 SV=1</t>
  </si>
  <si>
    <t>A0A6L0XJ28_LEIIN</t>
  </si>
  <si>
    <t>Putative_histone_H1 OS=Leishmania infantum OX=5671 GN=LINF_270018800 PE=4 SV=1</t>
  </si>
  <si>
    <t>A0A6L0XGR3_LEIIN</t>
  </si>
  <si>
    <t>Hypothetical_protein_-_conserved OS=Leishmania infantum OX=5671 GN=LINF_260024900 PE=4 SV=1</t>
  </si>
  <si>
    <t>A0A6L0WK60_LEIIN</t>
  </si>
  <si>
    <t>Hypothetical_protein_-_conserved OS=Leishmania infantum OX=5671 GN=LINF_110012100 PE=4 SV=1</t>
  </si>
  <si>
    <t>A0A381MCU2_LEIIN</t>
  </si>
  <si>
    <t>40S ribosomal protein S4 OS=Leishmania infantum OX=5671 GN=LINJ_13_1120 PE=3 SV=1</t>
  </si>
  <si>
    <t>A0A6L0WKL6_LEIIN</t>
  </si>
  <si>
    <t>Histone_H3_-_putative OS=Leishmania infantum OX=5671 GN=LINF_100016800 PE=3 SV=1</t>
  </si>
  <si>
    <t>A0A6L0XIF6_LEIIN</t>
  </si>
  <si>
    <t>Conserved oligomeric Golgi complex subunit 7 OS=Leishmania infantum OX=5671 GN=LINF_260019800 PE=3 SV=1</t>
  </si>
  <si>
    <t>A0A6L0Y057_LEIIN</t>
  </si>
  <si>
    <t>Hypothetical_protein_-_conserved OS=Leishmania infantum OX=5671 GN=LINF_350017300 PE=4 SV=1</t>
  </si>
  <si>
    <t>A0A6L0XZD4_LEIIN;A0A6L0XWG8_LEIIN</t>
  </si>
  <si>
    <t>A0A6L0XTF9_LEIIN</t>
  </si>
  <si>
    <t>40S ribosomal protein S24 OS=Leishmania infantum OX=5671 GN=LINF_360036600 PE=3 SV=1</t>
  </si>
  <si>
    <t>A0A6L0XKI2_LEIIN;A0A2R4RQ27_LEIIN;E9AHH0_LEIIN;A0A2R4RQ18_LEIIN;A0A6L0XI79_LEIIN;A0A2R4RPF1_LEIIN;A0A2R4RQ51_LEIIN;Q25292_LEIIN;C5MKJ9_LEIIN;Q94594_LEITR;D2EAV3_LEIIN;A0A286MCN1_LEIIN;A0A288QLW8_LEIIN;A0A1W5T6V1_LEIIN;A0A1W5T6V0_LEIIN;A0A0S1RJD4_9TRYP;A0A6L0XUJ4_LEIIN;A0A6B7PLH3_LEIIN;A0A7M4CEN8_LEIIN;A0A286QTX5_LEIIN;A0A6L0XT81_LEIIN;A0A6L0XHB0_LEIIN</t>
  </si>
  <si>
    <t>A0A6L0XEG6_LEIIN</t>
  </si>
  <si>
    <t>RNA_recognition_motif._(A.k.a._RRM_-_RBD_-_or_RNP_domain)/RNA_recognition_motif_(A.k.a._RRM_-_RBD_-_or_RNP_domain)_-_putative OS=Leishmania infantum OX=5671 GN=LINF_180006700 PE=4 SV=1</t>
  </si>
  <si>
    <t>A0A6L0XJ27_LEIIN</t>
  </si>
  <si>
    <t>Serine/threonine-protein_kinase_-_putative OS=Leishmania infantum OX=5671 GN=LINF_290033500 PE=4 SV=1</t>
  </si>
  <si>
    <t>A0A6L0XE26_LEIIN</t>
  </si>
  <si>
    <t>MYCBP-associated_protein_family_-_putative OS=Leishmania infantum OX=5671 GN=LINF_230013300 PE=4 SV=1</t>
  </si>
  <si>
    <t>A0A6L0XLQ6_LEIIN</t>
  </si>
  <si>
    <t>Hypothetical_protein_-_conserved OS=Leishmania infantum OX=5671 GN=LINF_320027700 PE=4 SV=1</t>
  </si>
  <si>
    <t>A0A6L0XTQ1_LEIIN</t>
  </si>
  <si>
    <t>Nucleoplasmin-like_protein_(NLP)_-_putative OS=Leishmania infantum OX=5671 GN=LINF_360016400 PE=4 SV=1</t>
  </si>
  <si>
    <t>A0A6L0WH04_LEIIN</t>
  </si>
  <si>
    <t>ATP-binding_cassette_protein_subfamily_F_-_member_1_-_putative OS=Leishmania infantum OX=5671 GN=LINF_030006400 PE=4 SV=1</t>
  </si>
  <si>
    <t>A0A6L0XR01_LEIIN</t>
  </si>
  <si>
    <t>Hypothetical_protein_-_conserved OS=Leishmania infantum OX=5671 GN=LINF_350057800 PE=4 SV=1</t>
  </si>
  <si>
    <t>A0A6L0XQY2_LEIIN</t>
  </si>
  <si>
    <t>Sphingosine_N-acyltransferase_-_putative OS=Leishmania infantum OX=5671 GN=LINF_310025200 PE=4 SV=1</t>
  </si>
  <si>
    <t>A0A6L0XPZ6_LEIIN</t>
  </si>
  <si>
    <t>RNA helicase OS=Leishmania infantum OX=5671 GN=LINF_350016800 PE=3 SV=1</t>
  </si>
  <si>
    <t>A0A6L0XWJ4_LEIIN</t>
  </si>
  <si>
    <t>Emp24/gp25L/p24_family/GOLD_-_putative OS=Leishmania infantum OX=5671 GN=LINF_310017400 PE=3 SV=1</t>
  </si>
  <si>
    <t>A0A6L0XJI8_LEIIN</t>
  </si>
  <si>
    <t>Hypothetical_protein_-_conserved OS=Leishmania infantum OX=5671 GN=LINF_290015600 PE=4 SV=1</t>
  </si>
  <si>
    <t>A0A6L0WJE7_LEIIN</t>
  </si>
  <si>
    <t>4F5_protein_family/Zinc-binding_-_putative OS=Leishmania infantum OX=5671 GN=LINF_100010000 PE=4 SV=1</t>
  </si>
  <si>
    <t>A0A6L0XF25_LEIIN</t>
  </si>
  <si>
    <t>NADH-cytochrome_b5_reductase_-_putative OS=Leishmania infantum OX=5671 GN=LINF_220013600 PE=4 SV=1</t>
  </si>
  <si>
    <t>A0A6L0XEF3_LEIIN</t>
  </si>
  <si>
    <t>Fumarate hydratase OS=Leishmania infantum OX=5671 GN=LINF_240007900 PE=3 SV=1</t>
  </si>
  <si>
    <t>A0A6L0X3N9_LEIIN</t>
  </si>
  <si>
    <t>Cyclic_nucleotide-binding_domain_containing_protein_-_putative OS=Leishmania infantum OX=5671 GN=LINF_150019300 PE=4 SV=1</t>
  </si>
  <si>
    <t>AVG B</t>
  </si>
  <si>
    <t>MILTEFOSINE vs CTRL</t>
  </si>
  <si>
    <t>A0A6L0X646_LEIIN</t>
  </si>
  <si>
    <t>Citrate synthase OS=Leishmania infantum OX=5671 GN=LINF_180012100 PE=3 SV=1</t>
  </si>
  <si>
    <t>A0A6L0XP76_LEIIN</t>
  </si>
  <si>
    <t>Thiol-dependent_reductase_1 OS=Leishmania infantum OX=5671 GN=LINF_330007600 PE=4 SV=1</t>
  </si>
  <si>
    <t>A0A381MX53_LEIIN</t>
  </si>
  <si>
    <t>40S ribosomal protein SA OS=Leishmania infantum OX=5671 GN=LINF_360059600 PE=3 SV=1</t>
  </si>
  <si>
    <t>A0A6L0XQF0_LEIIN</t>
  </si>
  <si>
    <t>Ribosomal protein L15 OS=Leishmania infantum OX=5671 GN=LINF_350024000 PE=3 SV=1</t>
  </si>
  <si>
    <t>A0A6L0XH66_LEIIN</t>
  </si>
  <si>
    <t>Cdc2-related_kinase_6_-_putative OS=Leishmania infantum OX=5671 GN=LINF_270011600 PE=3 SV=1</t>
  </si>
  <si>
    <t>A0A6L0XQ25_LEIIN</t>
  </si>
  <si>
    <t>Amastin-like_surface_protein_-_putative OS=Leishmania infantum OX=5671 GN=LINF_340017500 PE=4 SV=1</t>
  </si>
  <si>
    <t>A0A6L0X6X0_LEIIN</t>
  </si>
  <si>
    <t>5-oxoprolinase_-_putative OS=Leishmania infantum OX=5671 GN=LINF_180015800 PE=3 SV=1</t>
  </si>
  <si>
    <t>A0A6L0WIV3_LEIIN;A0A6L0WR35_LEIIN;Q50I87_LEIIN</t>
  </si>
  <si>
    <t>A0A6L0XPR5_LEIIN</t>
  </si>
  <si>
    <t>Hypothetical_protein_-_conserved OS=Leishmania infantum OX=5671 GN=LINF_340045500 PE=4 SV=1</t>
  </si>
  <si>
    <t>A0A6L0WYR2_LEIIN</t>
  </si>
  <si>
    <t>Hypothetical_protein_-_conserved OS=Leishmania infantum OX=5671 GN=LINF_160018200 PE=4 SV=1</t>
  </si>
  <si>
    <t>A0A6L0XPW0_LEIIN</t>
  </si>
  <si>
    <t>Hypothetical_protein_-_conserved OS=Leishmania infantum OX=5671 GN=LINF_230022100 PE=4 SV=1</t>
  </si>
  <si>
    <t>A0A6L0XKI2_LEIIN;A0A2R4RQ27_LEIIN;E9AHH0_LEIIN;A0A2R4RPF1_LEIIN;A0A6L0XI79_LEIIN;Q25292_LEIIN;A0A2R4RQ18_LEIIN;Q94594_LEITR;A0A2R4RQ51_LEIIN;C5MKJ9_LEIIN;D2EAV3_LEIIN;A0A286MCN1_LEIIN;A0A288QLW8_LEIIN;A0A1W5T6V1_LEIIN;A0A1W5T6V0_LEIIN;A0A0S1RJD4_9TRYP;A0A6L0XUJ4_LEIIN;A0A286QTX5_LEIIN;A0A6B7PLH3_LEIIN;A0A7M4CEN8_LEIIN;A0A6L0XT81_LEIIN</t>
  </si>
  <si>
    <t>A0A6L0WLV7_LEIIN;A0A6L0XT40_LEIIN</t>
  </si>
  <si>
    <t>A0A381MVV3_LEIIN;A4ICP1_LEIIN</t>
  </si>
  <si>
    <t>A0A6L0WK06_LEIIN</t>
  </si>
  <si>
    <t>Kinesin_-__putative OS=Leishmania infantum OX=5671 GN=LINF_090008500 PE=4 SV=1</t>
  </si>
  <si>
    <t>A0A381MM90_LEIIN</t>
  </si>
  <si>
    <t>A0A6L0XJ35_LEIIN</t>
  </si>
  <si>
    <t>Arginine--tRNA ligase OS=Leishmania infantum OX=5671 GN=LINF_270019800 PE=3 SV=1</t>
  </si>
  <si>
    <t>A0A6L0WWL4_LEIIN;A0A6L0X3K1_LEIIN;A0A6L0X3Y6_LEIIN;Q8MU50_LEIIN</t>
  </si>
  <si>
    <t>A0A6L0XJ11_LEIIN</t>
  </si>
  <si>
    <t>Dynamin-1-like_protein OS=Leishmania infantum OX=5671 GN=LINF_290029700 PE=3 SV=1</t>
  </si>
  <si>
    <t>A0A6L0XRN6_LEIIN</t>
  </si>
  <si>
    <t>Hypothetical_protein_-_conserved OS=Leishmania infantum OX=5671 GN=LINF_250023900 PE=4 SV=1</t>
  </si>
  <si>
    <t>A0A6L0WTB9_LEIIN</t>
  </si>
  <si>
    <t>Tubulin beta chain OS=Leishmania infantum OX=5671 GN=LINF_080017700 PE=3 SV=1</t>
  </si>
  <si>
    <t>A0A6L0XD11_LEIIN</t>
  </si>
  <si>
    <t>Hypothetical_protein_-_conserved OS=Leishmania infantum OX=5671 GN=LINF_180008000 PE=4 SV=1</t>
  </si>
  <si>
    <t>AVG MIL</t>
  </si>
  <si>
    <t>A0A6L0WGU0_LEIIN</t>
  </si>
  <si>
    <t>A0A6L0WSJ5_LEIIN</t>
  </si>
  <si>
    <t>A0A6L0WWL4_LEIIN</t>
  </si>
  <si>
    <t>A0A6L0XK54_LEIIN</t>
  </si>
  <si>
    <t>A0A6L0XP88_LEIIN</t>
  </si>
  <si>
    <t>CONTROL</t>
  </si>
  <si>
    <t>AVG 2126</t>
  </si>
  <si>
    <t>AVERAGE ABUNDANCES</t>
  </si>
  <si>
    <t>PVAL</t>
  </si>
  <si>
    <t>SIGNIFICANCE</t>
  </si>
  <si>
    <t>AVG CONTROL</t>
  </si>
  <si>
    <t>AVG CTRL</t>
  </si>
  <si>
    <t>AVG 3323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</si>
</sst>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16" fillId="0" borderId="0" xfId="0" applyFont="1"/>
    <xf numFmtId="0" fontId="16" fillId="0" borderId="0" xfId="0" applyFont="1" applyFill="1"/>
    <xf numFmtId="0" fontId="16" fillId="0" borderId="0" xfId="0" applyFont="1" applyFill="1" applyAlignment="1">
      <alignment horizontal="center"/>
    </xf>
    <xf numFmtId="0" fontId="0" fillId="0" borderId="0" xfId="0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57"/>
  <sheetViews>
    <sheetView tabSelected="1" zoomScale="90" workbookViewId="0">
      <selection activeCell="K9" sqref="K9"/>
    </sheetView>
  </sheetViews>
  <sheetFormatPr defaultRowHeight="14.4" x14ac:dyDescent="0.3"/>
  <cols>
    <col min="1" max="1" width="33.88671875" style="4" customWidth="1"/>
    <col min="2" max="6" width="8.77734375" style="4" bestFit="1" customWidth="1"/>
    <col min="7" max="7" width="44.77734375" style="4" customWidth="1"/>
    <col min="8" max="9" width="13.77734375" style="4" bestFit="1" customWidth="1"/>
    <col min="10" max="13" width="14.109375" style="4" bestFit="1" customWidth="1"/>
    <col min="14" max="16" width="8.77734375" style="4" bestFit="1" customWidth="1"/>
    <col min="17" max="17" width="8.88671875" style="4"/>
    <col min="18" max="18" width="75.5546875" style="4" bestFit="1" customWidth="1"/>
    <col min="19" max="19" width="115.77734375" style="4" bestFit="1" customWidth="1"/>
    <col min="20" max="16384" width="8.88671875" style="4"/>
  </cols>
  <sheetData>
    <row r="1" spans="1:16" s="2" customFormat="1" x14ac:dyDescent="0.3">
      <c r="H1" s="3">
        <v>3323</v>
      </c>
      <c r="I1" s="3"/>
      <c r="J1" s="3" t="s">
        <v>1</v>
      </c>
      <c r="K1" s="3"/>
    </row>
    <row r="2" spans="1:16" s="2" customFormat="1" x14ac:dyDescent="0.3">
      <c r="A2" s="2" t="s">
        <v>2</v>
      </c>
      <c r="B2" s="2" t="s">
        <v>3</v>
      </c>
      <c r="C2" s="2" t="s">
        <v>4</v>
      </c>
      <c r="D2" s="2" t="s">
        <v>5</v>
      </c>
      <c r="E2" s="2" t="s">
        <v>6</v>
      </c>
      <c r="F2" s="2" t="s">
        <v>7</v>
      </c>
      <c r="G2" s="2" t="s">
        <v>8</v>
      </c>
      <c r="L2" s="2" t="s">
        <v>495</v>
      </c>
      <c r="M2" s="2" t="s">
        <v>494</v>
      </c>
      <c r="N2" s="2" t="s">
        <v>491</v>
      </c>
      <c r="O2" s="2" t="s">
        <v>11</v>
      </c>
      <c r="P2" s="2" t="s">
        <v>492</v>
      </c>
    </row>
    <row r="3" spans="1:16" x14ac:dyDescent="0.3">
      <c r="A3" s="4" t="s">
        <v>487</v>
      </c>
      <c r="B3" s="4">
        <v>17</v>
      </c>
      <c r="C3" s="4">
        <v>2</v>
      </c>
      <c r="D3" s="4">
        <v>1052.27</v>
      </c>
      <c r="E3" s="4">
        <v>3.893016E-3</v>
      </c>
      <c r="F3" s="4">
        <v>0.36617861000000002</v>
      </c>
      <c r="G3" s="4" t="s">
        <v>13</v>
      </c>
      <c r="H3" s="4">
        <v>92556960.900000006</v>
      </c>
      <c r="I3" s="4">
        <v>95559673.640000001</v>
      </c>
      <c r="J3" s="4">
        <v>62589385.829999998</v>
      </c>
      <c r="K3" s="4">
        <v>60579496</v>
      </c>
      <c r="L3" s="4">
        <v>94058317.269999996</v>
      </c>
      <c r="M3" s="4">
        <v>61584440.909999996</v>
      </c>
      <c r="N3" s="4">
        <v>1.527306506</v>
      </c>
      <c r="O3" s="4">
        <v>0.61099999999999999</v>
      </c>
      <c r="P3" s="4">
        <v>24.097000000000001</v>
      </c>
    </row>
    <row r="4" spans="1:16" x14ac:dyDescent="0.3">
      <c r="A4" s="4" t="s">
        <v>14</v>
      </c>
      <c r="B4" s="4">
        <v>6</v>
      </c>
      <c r="C4" s="4">
        <v>3</v>
      </c>
      <c r="D4" s="4">
        <v>368.29</v>
      </c>
      <c r="E4" s="4">
        <v>5.5315379999999999E-3</v>
      </c>
      <c r="F4" s="4">
        <v>0.36617861000000002</v>
      </c>
      <c r="G4" s="4" t="s">
        <v>15</v>
      </c>
      <c r="H4" s="4">
        <v>234255626.90000001</v>
      </c>
      <c r="I4" s="4">
        <v>236568948.09999999</v>
      </c>
      <c r="J4" s="4">
        <v>555204758</v>
      </c>
      <c r="K4" s="4">
        <v>637442470.10000002</v>
      </c>
      <c r="L4" s="4">
        <v>235412287.5</v>
      </c>
      <c r="M4" s="4">
        <v>596323614</v>
      </c>
      <c r="N4" s="4">
        <v>0.394772707</v>
      </c>
      <c r="O4" s="4">
        <v>-1.341</v>
      </c>
      <c r="P4" s="4">
        <v>22.571999999999999</v>
      </c>
    </row>
    <row r="5" spans="1:16" x14ac:dyDescent="0.3">
      <c r="A5" s="4" t="s">
        <v>16</v>
      </c>
      <c r="B5" s="4">
        <v>3</v>
      </c>
      <c r="C5" s="4">
        <v>3</v>
      </c>
      <c r="D5" s="4">
        <v>127.48</v>
      </c>
      <c r="E5" s="4">
        <v>8.0710190000000005E-3</v>
      </c>
      <c r="F5" s="4">
        <v>0.36617861000000002</v>
      </c>
      <c r="G5" s="4" t="s">
        <v>17</v>
      </c>
      <c r="H5" s="4">
        <v>893946442.29999995</v>
      </c>
      <c r="I5" s="4">
        <v>871080639.60000002</v>
      </c>
      <c r="J5" s="4">
        <v>756879143.39999998</v>
      </c>
      <c r="K5" s="4">
        <v>747246757.79999995</v>
      </c>
      <c r="L5" s="4">
        <v>882513541</v>
      </c>
      <c r="M5" s="4">
        <v>752062950.60000002</v>
      </c>
      <c r="N5" s="4">
        <v>1.1734570099999999</v>
      </c>
      <c r="O5" s="4">
        <v>0.23100000000000001</v>
      </c>
      <c r="P5" s="4">
        <v>20.931000000000001</v>
      </c>
    </row>
    <row r="6" spans="1:16" x14ac:dyDescent="0.3">
      <c r="A6" s="4" t="s">
        <v>327</v>
      </c>
      <c r="B6" s="4">
        <v>6</v>
      </c>
      <c r="C6" s="4">
        <v>6</v>
      </c>
      <c r="D6" s="4">
        <v>216.63</v>
      </c>
      <c r="E6" s="4">
        <v>1.1424894999999999E-2</v>
      </c>
      <c r="F6" s="4">
        <v>0.36617861000000002</v>
      </c>
      <c r="G6" s="4" t="s">
        <v>19</v>
      </c>
      <c r="H6" s="4">
        <v>2957378272</v>
      </c>
      <c r="I6" s="4">
        <v>2652536586</v>
      </c>
      <c r="J6" s="4">
        <v>1400185035</v>
      </c>
      <c r="K6" s="4">
        <v>1222519840</v>
      </c>
      <c r="L6" s="4">
        <v>2804957429</v>
      </c>
      <c r="M6" s="4">
        <v>1311352438</v>
      </c>
      <c r="N6" s="4">
        <v>2.1389806039999999</v>
      </c>
      <c r="O6" s="4">
        <v>1.097</v>
      </c>
      <c r="P6" s="4">
        <v>19.420999999999999</v>
      </c>
    </row>
    <row r="7" spans="1:16" x14ac:dyDescent="0.3">
      <c r="A7" s="4" t="s">
        <v>20</v>
      </c>
      <c r="B7" s="4">
        <v>5</v>
      </c>
      <c r="C7" s="4">
        <v>5</v>
      </c>
      <c r="D7" s="4">
        <v>216.12</v>
      </c>
      <c r="E7" s="4">
        <v>1.4929721999999999E-2</v>
      </c>
      <c r="F7" s="4">
        <v>0.36617861000000002</v>
      </c>
      <c r="G7" s="4" t="s">
        <v>21</v>
      </c>
      <c r="H7" s="4">
        <v>431895992.39999998</v>
      </c>
      <c r="I7" s="4">
        <v>438597421.80000001</v>
      </c>
      <c r="J7" s="4">
        <v>336110844.5</v>
      </c>
      <c r="K7" s="4">
        <v>280980835.39999998</v>
      </c>
      <c r="L7" s="4">
        <v>435246707.10000002</v>
      </c>
      <c r="M7" s="4">
        <v>308545839.89999998</v>
      </c>
      <c r="N7" s="4">
        <v>1.4106387149999999</v>
      </c>
      <c r="O7" s="4">
        <v>0.496</v>
      </c>
      <c r="P7" s="4">
        <v>18.259</v>
      </c>
    </row>
    <row r="8" spans="1:16" x14ac:dyDescent="0.3">
      <c r="A8" s="4" t="s">
        <v>309</v>
      </c>
      <c r="B8" s="4">
        <v>2</v>
      </c>
      <c r="C8" s="4">
        <v>2</v>
      </c>
      <c r="D8" s="4">
        <v>65.73</v>
      </c>
      <c r="E8" s="4">
        <v>1.6056345999999999E-2</v>
      </c>
      <c r="F8" s="4">
        <v>0.36617861000000002</v>
      </c>
      <c r="G8" s="4" t="s">
        <v>23</v>
      </c>
      <c r="H8" s="4">
        <v>10563384.109999999</v>
      </c>
      <c r="I8" s="4">
        <v>9377482.3599999994</v>
      </c>
      <c r="J8" s="4">
        <v>72654765.120000005</v>
      </c>
      <c r="K8" s="4">
        <v>73729857.480000004</v>
      </c>
      <c r="L8" s="4">
        <v>9970433.2349999994</v>
      </c>
      <c r="M8" s="4">
        <v>73192311.299999997</v>
      </c>
      <c r="N8" s="4">
        <v>0.13622241299999999</v>
      </c>
      <c r="O8" s="4">
        <v>-2.8759999999999999</v>
      </c>
      <c r="P8" s="4">
        <v>17.943999999999999</v>
      </c>
    </row>
    <row r="9" spans="1:16" x14ac:dyDescent="0.3">
      <c r="A9" s="4" t="s">
        <v>283</v>
      </c>
      <c r="B9" s="4">
        <v>2</v>
      </c>
      <c r="C9" s="4">
        <v>2</v>
      </c>
      <c r="D9" s="4">
        <v>61.65</v>
      </c>
      <c r="E9" s="4">
        <v>1.8865593E-2</v>
      </c>
      <c r="F9" s="4">
        <v>0.36617861000000002</v>
      </c>
      <c r="G9" s="4" t="s">
        <v>284</v>
      </c>
      <c r="H9" s="4">
        <v>213622294.5</v>
      </c>
      <c r="I9" s="4">
        <v>248496516.5</v>
      </c>
      <c r="J9" s="4">
        <v>46148609.409999996</v>
      </c>
      <c r="K9" s="4">
        <v>66611306.43</v>
      </c>
      <c r="L9" s="4">
        <v>231059405.5</v>
      </c>
      <c r="M9" s="4">
        <v>56379957.920000002</v>
      </c>
      <c r="N9" s="4">
        <v>4.0982543089999997</v>
      </c>
      <c r="O9" s="4">
        <v>2.0350000000000001</v>
      </c>
      <c r="P9" s="4">
        <v>17.242999999999999</v>
      </c>
    </row>
    <row r="10" spans="1:16" x14ac:dyDescent="0.3">
      <c r="A10" s="4" t="s">
        <v>26</v>
      </c>
      <c r="B10" s="4">
        <v>3</v>
      </c>
      <c r="C10" s="4">
        <v>2</v>
      </c>
      <c r="D10" s="4">
        <v>35.69</v>
      </c>
      <c r="E10" s="4">
        <v>1.9973378999999999E-2</v>
      </c>
      <c r="F10" s="4">
        <v>0.36617861000000002</v>
      </c>
      <c r="G10" s="4" t="s">
        <v>27</v>
      </c>
      <c r="H10" s="4">
        <v>111176631.40000001</v>
      </c>
      <c r="I10" s="4">
        <v>125833098.40000001</v>
      </c>
      <c r="J10" s="4">
        <v>33924759.75</v>
      </c>
      <c r="K10" s="4">
        <v>45399917.490000002</v>
      </c>
      <c r="L10" s="4">
        <v>118504864.90000001</v>
      </c>
      <c r="M10" s="4">
        <v>39662338.619999997</v>
      </c>
      <c r="N10" s="4">
        <v>2.9878436069999998</v>
      </c>
      <c r="O10" s="4">
        <v>1.579</v>
      </c>
      <c r="P10" s="4">
        <v>16.995000000000001</v>
      </c>
    </row>
    <row r="11" spans="1:16" x14ac:dyDescent="0.3">
      <c r="A11" s="4" t="s">
        <v>28</v>
      </c>
      <c r="B11" s="4">
        <v>2</v>
      </c>
      <c r="C11" s="4">
        <v>1</v>
      </c>
      <c r="D11" s="4">
        <v>81.99</v>
      </c>
      <c r="E11" s="4">
        <v>2.9402948000000002E-2</v>
      </c>
      <c r="F11" s="4">
        <v>0.48514864899999999</v>
      </c>
      <c r="G11" s="4" t="s">
        <v>29</v>
      </c>
      <c r="H11" s="4">
        <v>9488854.568</v>
      </c>
      <c r="I11" s="4">
        <v>8243755.5010000002</v>
      </c>
      <c r="J11" s="4">
        <v>25218794.170000002</v>
      </c>
      <c r="K11" s="4">
        <v>54460057.119999997</v>
      </c>
      <c r="L11" s="4">
        <v>8866305.0350000001</v>
      </c>
      <c r="M11" s="4">
        <v>39839425.640000001</v>
      </c>
      <c r="N11" s="4">
        <v>0.22255102600000001</v>
      </c>
      <c r="O11" s="4">
        <v>-2.1680000000000001</v>
      </c>
      <c r="P11" s="4">
        <v>15.316000000000001</v>
      </c>
    </row>
    <row r="12" spans="1:16" x14ac:dyDescent="0.3">
      <c r="A12" s="4" t="s">
        <v>243</v>
      </c>
      <c r="B12" s="4">
        <v>2</v>
      </c>
      <c r="C12" s="4">
        <v>2</v>
      </c>
      <c r="D12" s="4">
        <v>87.5</v>
      </c>
      <c r="E12" s="4">
        <v>3.3816932000000001E-2</v>
      </c>
      <c r="F12" s="4">
        <v>0.507253976</v>
      </c>
      <c r="G12" s="4" t="s">
        <v>244</v>
      </c>
      <c r="H12" s="4">
        <v>7920974.568</v>
      </c>
      <c r="I12" s="4">
        <v>53189247.590000004</v>
      </c>
      <c r="J12" s="4">
        <v>109356338.40000001</v>
      </c>
      <c r="K12" s="4">
        <v>159449970</v>
      </c>
      <c r="L12" s="4">
        <v>30555111.079999998</v>
      </c>
      <c r="M12" s="4">
        <v>134403154.19999999</v>
      </c>
      <c r="N12" s="4">
        <v>0.227339241</v>
      </c>
      <c r="O12" s="4">
        <v>-2.137</v>
      </c>
      <c r="P12" s="4">
        <v>14.709</v>
      </c>
    </row>
    <row r="13" spans="1:16" x14ac:dyDescent="0.3">
      <c r="A13" s="4" t="s">
        <v>31</v>
      </c>
      <c r="B13" s="4">
        <v>1</v>
      </c>
      <c r="C13" s="4">
        <v>1</v>
      </c>
      <c r="D13" s="4">
        <v>67.75</v>
      </c>
      <c r="E13" s="4">
        <v>4.2727099999999997E-2</v>
      </c>
      <c r="F13" s="4">
        <v>0.54450329500000005</v>
      </c>
      <c r="G13" s="4" t="s">
        <v>32</v>
      </c>
      <c r="H13" s="4">
        <v>100910834.5</v>
      </c>
      <c r="I13" s="4">
        <v>115716582.5</v>
      </c>
      <c r="J13" s="4">
        <v>61972493.990000002</v>
      </c>
      <c r="K13" s="4">
        <v>58347088.210000001</v>
      </c>
      <c r="L13" s="4">
        <v>108313708.5</v>
      </c>
      <c r="M13" s="4">
        <v>60159791.100000001</v>
      </c>
      <c r="N13" s="4">
        <v>1.8004335869999999</v>
      </c>
      <c r="O13" s="4">
        <v>0.84799999999999998</v>
      </c>
      <c r="P13" s="4">
        <v>13.693</v>
      </c>
    </row>
    <row r="14" spans="1:16" x14ac:dyDescent="0.3">
      <c r="A14" s="4" t="s">
        <v>33</v>
      </c>
      <c r="B14" s="4">
        <v>2</v>
      </c>
      <c r="C14" s="4">
        <v>2</v>
      </c>
      <c r="D14" s="4">
        <v>60.55</v>
      </c>
      <c r="E14" s="4">
        <v>4.2900260000000003E-2</v>
      </c>
      <c r="F14" s="4">
        <v>0.54450329500000005</v>
      </c>
      <c r="G14" s="4" t="s">
        <v>34</v>
      </c>
      <c r="H14" s="4">
        <v>83887420.730000004</v>
      </c>
      <c r="I14" s="4">
        <v>82613592.680000007</v>
      </c>
      <c r="J14" s="4">
        <v>41813176.899999999</v>
      </c>
      <c r="K14" s="4">
        <v>28745273.68</v>
      </c>
      <c r="L14" s="4">
        <v>83250506.700000003</v>
      </c>
      <c r="M14" s="4">
        <v>35279225.289999999</v>
      </c>
      <c r="N14" s="4">
        <v>2.359760058</v>
      </c>
      <c r="O14" s="4">
        <v>1.2390000000000001</v>
      </c>
      <c r="P14" s="4">
        <v>13.675000000000001</v>
      </c>
    </row>
    <row r="15" spans="1:16" x14ac:dyDescent="0.3">
      <c r="A15" s="4" t="s">
        <v>37</v>
      </c>
      <c r="B15" s="4">
        <v>23</v>
      </c>
      <c r="C15" s="4">
        <v>1</v>
      </c>
      <c r="D15" s="4">
        <v>2297.2399999999998</v>
      </c>
      <c r="E15" s="4">
        <v>5.1538716999999998E-2</v>
      </c>
      <c r="F15" s="4">
        <v>0.56692588600000005</v>
      </c>
      <c r="G15" s="4" t="s">
        <v>38</v>
      </c>
      <c r="H15" s="4">
        <v>279353125.89999998</v>
      </c>
      <c r="I15" s="4">
        <v>376875991.5</v>
      </c>
      <c r="J15" s="4">
        <v>721392088.20000005</v>
      </c>
      <c r="K15" s="4">
        <v>1022926783</v>
      </c>
      <c r="L15" s="4">
        <v>328114558.69999999</v>
      </c>
      <c r="M15" s="4">
        <v>872159435.5</v>
      </c>
      <c r="N15" s="4">
        <v>0.37620937799999998</v>
      </c>
      <c r="O15" s="4">
        <v>-1.41</v>
      </c>
      <c r="P15" s="4">
        <v>12.879</v>
      </c>
    </row>
    <row r="16" spans="1:16" x14ac:dyDescent="0.3">
      <c r="A16" s="4" t="s">
        <v>39</v>
      </c>
      <c r="B16" s="4">
        <v>5</v>
      </c>
      <c r="C16" s="4">
        <v>5</v>
      </c>
      <c r="D16" s="4">
        <v>272.95</v>
      </c>
      <c r="E16" s="4">
        <v>5.5810719000000002E-2</v>
      </c>
      <c r="F16" s="4">
        <v>0.56792931899999999</v>
      </c>
      <c r="G16" s="4" t="s">
        <v>40</v>
      </c>
      <c r="H16" s="4">
        <v>278905536.89999998</v>
      </c>
      <c r="I16" s="4">
        <v>397962544.60000002</v>
      </c>
      <c r="J16" s="4">
        <v>161106202.30000001</v>
      </c>
      <c r="K16" s="4">
        <v>162946516.09999999</v>
      </c>
      <c r="L16" s="4">
        <v>338434040.80000001</v>
      </c>
      <c r="M16" s="4">
        <v>162026359.19999999</v>
      </c>
      <c r="N16" s="4">
        <v>2.0887591520000002</v>
      </c>
      <c r="O16" s="4">
        <v>1.0629999999999999</v>
      </c>
      <c r="P16" s="4">
        <v>12.532999999999999</v>
      </c>
    </row>
    <row r="17" spans="1:16" x14ac:dyDescent="0.3">
      <c r="A17" s="4" t="s">
        <v>41</v>
      </c>
      <c r="B17" s="4">
        <v>17</v>
      </c>
      <c r="C17" s="4">
        <v>16</v>
      </c>
      <c r="D17" s="4">
        <v>1154.6099999999999</v>
      </c>
      <c r="E17" s="4">
        <v>6.0458250999999998E-2</v>
      </c>
      <c r="F17" s="4">
        <v>0.56792931899999999</v>
      </c>
      <c r="G17" s="4" t="s">
        <v>42</v>
      </c>
      <c r="H17" s="4">
        <v>2738475515</v>
      </c>
      <c r="I17" s="4">
        <v>2948863412</v>
      </c>
      <c r="J17" s="4">
        <v>3266105381</v>
      </c>
      <c r="K17" s="4">
        <v>3351733778</v>
      </c>
      <c r="L17" s="4">
        <v>2843669464</v>
      </c>
      <c r="M17" s="4">
        <v>3308919579</v>
      </c>
      <c r="N17" s="4">
        <v>0.85939515799999999</v>
      </c>
      <c r="O17" s="4">
        <v>-0.219</v>
      </c>
      <c r="P17" s="4">
        <v>12.185</v>
      </c>
    </row>
    <row r="18" spans="1:16" x14ac:dyDescent="0.3">
      <c r="A18" s="4" t="s">
        <v>43</v>
      </c>
      <c r="B18" s="4">
        <v>23</v>
      </c>
      <c r="C18" s="4">
        <v>1</v>
      </c>
      <c r="D18" s="4">
        <v>2274.3000000000002</v>
      </c>
      <c r="E18" s="4">
        <v>6.2488539000000003E-2</v>
      </c>
      <c r="F18" s="4">
        <v>0.56792931899999999</v>
      </c>
      <c r="G18" s="4" t="s">
        <v>44</v>
      </c>
      <c r="H18" s="4">
        <v>236930760.59999999</v>
      </c>
      <c r="I18" s="4">
        <v>309426650.89999998</v>
      </c>
      <c r="J18" s="4">
        <v>71226775.569999993</v>
      </c>
      <c r="K18" s="4">
        <v>117730002.59999999</v>
      </c>
      <c r="L18" s="4">
        <v>273178705.80000001</v>
      </c>
      <c r="M18" s="4">
        <v>94478389.090000004</v>
      </c>
      <c r="N18" s="4">
        <v>2.8914411900000001</v>
      </c>
      <c r="O18" s="4">
        <v>1.532</v>
      </c>
      <c r="P18" s="4">
        <v>12.042</v>
      </c>
    </row>
    <row r="19" spans="1:16" x14ac:dyDescent="0.3">
      <c r="A19" s="4" t="s">
        <v>45</v>
      </c>
      <c r="B19" s="4">
        <v>1</v>
      </c>
      <c r="C19" s="4">
        <v>1</v>
      </c>
      <c r="D19" s="4">
        <v>38.409999999999997</v>
      </c>
      <c r="E19" s="4">
        <v>7.0934774000000006E-2</v>
      </c>
      <c r="F19" s="4">
        <v>0.56792931899999999</v>
      </c>
      <c r="G19" s="4" t="s">
        <v>46</v>
      </c>
      <c r="H19" s="4">
        <v>39096487.100000001</v>
      </c>
      <c r="I19" s="4">
        <v>55456307.600000001</v>
      </c>
      <c r="J19" s="4">
        <v>23545097.199999999</v>
      </c>
      <c r="K19" s="4">
        <v>17091032.640000001</v>
      </c>
      <c r="L19" s="4">
        <v>47276397.350000001</v>
      </c>
      <c r="M19" s="4">
        <v>20318064.920000002</v>
      </c>
      <c r="N19" s="4">
        <v>2.326815941</v>
      </c>
      <c r="O19" s="4">
        <v>1.218</v>
      </c>
      <c r="P19" s="4">
        <v>11.491</v>
      </c>
    </row>
    <row r="20" spans="1:16" x14ac:dyDescent="0.3">
      <c r="A20" s="4" t="s">
        <v>47</v>
      </c>
      <c r="B20" s="4">
        <v>2</v>
      </c>
      <c r="C20" s="4">
        <v>2</v>
      </c>
      <c r="D20" s="4">
        <v>162.69999999999999</v>
      </c>
      <c r="E20" s="4">
        <v>7.1663869000000005E-2</v>
      </c>
      <c r="F20" s="4">
        <v>0.56792931899999999</v>
      </c>
      <c r="G20" s="4" t="s">
        <v>48</v>
      </c>
      <c r="H20" s="4">
        <v>99617070.659999996</v>
      </c>
      <c r="I20" s="4">
        <v>131656215.09999999</v>
      </c>
      <c r="J20" s="4">
        <v>28689468.420000002</v>
      </c>
      <c r="K20" s="4">
        <v>50214952.219999999</v>
      </c>
      <c r="L20" s="4">
        <v>115636642.90000001</v>
      </c>
      <c r="M20" s="4">
        <v>39452210.32</v>
      </c>
      <c r="N20" s="4">
        <v>2.9310561289999999</v>
      </c>
      <c r="O20" s="4">
        <v>1.5509999999999999</v>
      </c>
      <c r="P20" s="4">
        <v>11.446999999999999</v>
      </c>
    </row>
    <row r="21" spans="1:16" x14ac:dyDescent="0.3">
      <c r="A21" s="4" t="s">
        <v>49</v>
      </c>
      <c r="B21" s="4">
        <v>2</v>
      </c>
      <c r="C21" s="4">
        <v>2</v>
      </c>
      <c r="D21" s="4">
        <v>66.040000000000006</v>
      </c>
      <c r="E21" s="4">
        <v>7.2281913000000003E-2</v>
      </c>
      <c r="F21" s="4">
        <v>0.56792931899999999</v>
      </c>
      <c r="G21" s="4" t="s">
        <v>50</v>
      </c>
      <c r="H21" s="4">
        <v>131618432.59999999</v>
      </c>
      <c r="I21" s="4">
        <v>177755019.5</v>
      </c>
      <c r="J21" s="4">
        <v>56372149.479999997</v>
      </c>
      <c r="K21" s="4">
        <v>80541564.120000005</v>
      </c>
      <c r="L21" s="4">
        <v>154686726.09999999</v>
      </c>
      <c r="M21" s="4">
        <v>68456856.799999997</v>
      </c>
      <c r="N21" s="4">
        <v>2.259623554</v>
      </c>
      <c r="O21" s="4">
        <v>1.1759999999999999</v>
      </c>
      <c r="P21" s="4">
        <v>11.41</v>
      </c>
    </row>
    <row r="22" spans="1:16" x14ac:dyDescent="0.3">
      <c r="A22" s="4" t="s">
        <v>51</v>
      </c>
      <c r="B22" s="4">
        <v>1</v>
      </c>
      <c r="C22" s="4">
        <v>1</v>
      </c>
      <c r="D22" s="4">
        <v>66.48</v>
      </c>
      <c r="E22" s="4">
        <v>0.106354082</v>
      </c>
      <c r="F22" s="4">
        <v>0.79765561799999996</v>
      </c>
      <c r="G22" s="4" t="s">
        <v>52</v>
      </c>
      <c r="H22" s="4">
        <v>114385519.3</v>
      </c>
      <c r="I22" s="4">
        <v>168766207.5</v>
      </c>
      <c r="J22" s="4">
        <v>51988136.07</v>
      </c>
      <c r="K22" s="4">
        <v>77425652.189999998</v>
      </c>
      <c r="L22" s="4">
        <v>141575863.40000001</v>
      </c>
      <c r="M22" s="4">
        <v>64706894.130000003</v>
      </c>
      <c r="N22" s="4">
        <v>2.1879564039999999</v>
      </c>
      <c r="O22" s="4">
        <v>1.1299999999999999</v>
      </c>
      <c r="P22" s="4">
        <v>9.7319999999999993</v>
      </c>
    </row>
    <row r="23" spans="1:16" x14ac:dyDescent="0.3">
      <c r="A23" s="4" t="s">
        <v>53</v>
      </c>
      <c r="B23" s="4">
        <v>1</v>
      </c>
      <c r="C23" s="4">
        <v>1</v>
      </c>
      <c r="D23" s="4">
        <v>23.61</v>
      </c>
      <c r="E23" s="4">
        <v>0.121171153</v>
      </c>
      <c r="F23" s="4">
        <v>0.86114525799999997</v>
      </c>
      <c r="G23" s="4" t="s">
        <v>54</v>
      </c>
      <c r="H23" s="4">
        <v>87093300.799999997</v>
      </c>
      <c r="I23" s="4">
        <v>83297625.150000006</v>
      </c>
      <c r="J23" s="4">
        <v>94056630.370000005</v>
      </c>
      <c r="K23" s="4">
        <v>90289186.629999995</v>
      </c>
      <c r="L23" s="4">
        <v>85195462.969999999</v>
      </c>
      <c r="M23" s="4">
        <v>92172908.5</v>
      </c>
      <c r="N23" s="4">
        <v>0.92430047400000004</v>
      </c>
      <c r="O23" s="4">
        <v>-0.114</v>
      </c>
      <c r="P23" s="4">
        <v>9.1660000000000004</v>
      </c>
    </row>
    <row r="24" spans="1:16" x14ac:dyDescent="0.3">
      <c r="A24" s="4" t="s">
        <v>55</v>
      </c>
      <c r="B24" s="4">
        <v>3</v>
      </c>
      <c r="C24" s="4">
        <v>3</v>
      </c>
      <c r="D24" s="4">
        <v>161.02000000000001</v>
      </c>
      <c r="E24" s="4">
        <v>0.125257492</v>
      </c>
      <c r="F24" s="4">
        <v>0.86114525799999997</v>
      </c>
      <c r="G24" s="4" t="s">
        <v>56</v>
      </c>
      <c r="H24" s="4">
        <v>203995600.80000001</v>
      </c>
      <c r="I24" s="4">
        <v>185872643.40000001</v>
      </c>
      <c r="J24" s="4">
        <v>172570892.30000001</v>
      </c>
      <c r="K24" s="4">
        <v>173233968</v>
      </c>
      <c r="L24" s="4">
        <v>194934122.09999999</v>
      </c>
      <c r="M24" s="4">
        <v>172902430.19999999</v>
      </c>
      <c r="N24" s="4">
        <v>1.127422685</v>
      </c>
      <c r="O24" s="4">
        <v>0.17299999999999999</v>
      </c>
      <c r="P24" s="4">
        <v>9.0220000000000002</v>
      </c>
    </row>
    <row r="25" spans="1:16" x14ac:dyDescent="0.3">
      <c r="A25" s="4" t="s">
        <v>57</v>
      </c>
      <c r="B25" s="4">
        <v>1</v>
      </c>
      <c r="C25" s="4">
        <v>1</v>
      </c>
      <c r="D25" s="4">
        <v>26.36</v>
      </c>
      <c r="E25" s="4">
        <v>0.146683446</v>
      </c>
      <c r="F25" s="4">
        <v>0.93220540399999996</v>
      </c>
      <c r="G25" s="4" t="s">
        <v>58</v>
      </c>
      <c r="H25" s="4">
        <v>7651823.5140000004</v>
      </c>
      <c r="I25" s="4">
        <v>216395846</v>
      </c>
      <c r="J25" s="4">
        <v>51851927.68</v>
      </c>
      <c r="K25" s="4">
        <v>101350370.7</v>
      </c>
      <c r="L25" s="4">
        <v>112023834.8</v>
      </c>
      <c r="M25" s="4">
        <v>76601149.189999998</v>
      </c>
      <c r="N25" s="4">
        <v>1.462430211</v>
      </c>
      <c r="O25" s="4">
        <v>0.54800000000000004</v>
      </c>
      <c r="P25" s="4">
        <v>8.3360000000000003</v>
      </c>
    </row>
    <row r="26" spans="1:16" x14ac:dyDescent="0.3">
      <c r="A26" s="4" t="s">
        <v>59</v>
      </c>
      <c r="B26" s="4">
        <v>4</v>
      </c>
      <c r="C26" s="4">
        <v>4</v>
      </c>
      <c r="D26" s="4">
        <v>204.43</v>
      </c>
      <c r="E26" s="4">
        <v>0.15223548200000001</v>
      </c>
      <c r="F26" s="4">
        <v>0.93220540399999996</v>
      </c>
      <c r="G26" s="4" t="s">
        <v>60</v>
      </c>
      <c r="H26" s="4">
        <v>166742624.69999999</v>
      </c>
      <c r="I26" s="4">
        <v>185092303.30000001</v>
      </c>
      <c r="J26" s="4">
        <v>153031291.5</v>
      </c>
      <c r="K26" s="4">
        <v>157736892.80000001</v>
      </c>
      <c r="L26" s="4">
        <v>175917464</v>
      </c>
      <c r="M26" s="4">
        <v>155384092.19999999</v>
      </c>
      <c r="N26" s="4">
        <v>1.132145907</v>
      </c>
      <c r="O26" s="4">
        <v>0.17899999999999999</v>
      </c>
      <c r="P26" s="4">
        <v>8.1750000000000007</v>
      </c>
    </row>
    <row r="27" spans="1:16" x14ac:dyDescent="0.3">
      <c r="A27" s="4" t="s">
        <v>61</v>
      </c>
      <c r="B27" s="4">
        <v>2</v>
      </c>
      <c r="C27" s="4">
        <v>2</v>
      </c>
      <c r="D27" s="4">
        <v>124.74</v>
      </c>
      <c r="E27" s="4">
        <v>0.152542702</v>
      </c>
      <c r="F27" s="4">
        <v>0.93220540399999996</v>
      </c>
      <c r="G27" s="4" t="s">
        <v>62</v>
      </c>
      <c r="H27" s="4">
        <v>128391705.90000001</v>
      </c>
      <c r="I27" s="4">
        <v>98726693.230000004</v>
      </c>
      <c r="J27" s="4">
        <v>86235348.5</v>
      </c>
      <c r="K27" s="4">
        <v>74061672.579999998</v>
      </c>
      <c r="L27" s="4">
        <v>113559199.59999999</v>
      </c>
      <c r="M27" s="4">
        <v>80148510.540000007</v>
      </c>
      <c r="N27" s="4">
        <v>1.4168597620000001</v>
      </c>
      <c r="O27" s="4">
        <v>0.503</v>
      </c>
      <c r="P27" s="4">
        <v>8.1660000000000004</v>
      </c>
    </row>
    <row r="28" spans="1:16" x14ac:dyDescent="0.3">
      <c r="A28" s="4" t="s">
        <v>63</v>
      </c>
      <c r="B28" s="4">
        <v>1</v>
      </c>
      <c r="C28" s="4">
        <v>1</v>
      </c>
      <c r="D28" s="4">
        <v>75.2</v>
      </c>
      <c r="E28" s="4">
        <v>0.16699407099999999</v>
      </c>
      <c r="F28" s="4">
        <v>0.98407220299999998</v>
      </c>
      <c r="G28" s="4" t="s">
        <v>64</v>
      </c>
      <c r="H28" s="4">
        <v>4014759.199</v>
      </c>
      <c r="I28" s="4">
        <v>19487743.41</v>
      </c>
      <c r="J28" s="4">
        <v>62260607.700000003</v>
      </c>
      <c r="K28" s="4">
        <v>40849763.899999999</v>
      </c>
      <c r="L28" s="4">
        <v>11751251.300000001</v>
      </c>
      <c r="M28" s="4">
        <v>51555185.799999997</v>
      </c>
      <c r="N28" s="4">
        <v>0.22793538799999999</v>
      </c>
      <c r="O28" s="4">
        <v>-2.133</v>
      </c>
      <c r="P28" s="4">
        <v>7.7729999999999997</v>
      </c>
    </row>
    <row r="29" spans="1:16" x14ac:dyDescent="0.3">
      <c r="A29" s="4" t="s">
        <v>65</v>
      </c>
      <c r="B29" s="4">
        <v>1</v>
      </c>
      <c r="C29" s="4">
        <v>1</v>
      </c>
      <c r="D29" s="4">
        <v>69.88</v>
      </c>
      <c r="E29" s="4">
        <v>0.184844336</v>
      </c>
      <c r="F29" s="4">
        <v>0.99874970200000002</v>
      </c>
      <c r="G29" s="4" t="s">
        <v>66</v>
      </c>
      <c r="H29" s="4">
        <v>172179246.5</v>
      </c>
      <c r="I29" s="4">
        <v>171377541.30000001</v>
      </c>
      <c r="J29" s="4">
        <v>186860390.59999999</v>
      </c>
      <c r="K29" s="4">
        <v>221454731</v>
      </c>
      <c r="L29" s="4">
        <v>171778393.90000001</v>
      </c>
      <c r="M29" s="4">
        <v>204157560.80000001</v>
      </c>
      <c r="N29" s="4">
        <v>0.84140108800000002</v>
      </c>
      <c r="O29" s="4">
        <v>-0.249</v>
      </c>
      <c r="P29" s="4">
        <v>7.3319999999999999</v>
      </c>
    </row>
    <row r="30" spans="1:16" x14ac:dyDescent="0.3">
      <c r="A30" s="4" t="s">
        <v>67</v>
      </c>
      <c r="B30" s="4">
        <v>4</v>
      </c>
      <c r="C30" s="4">
        <v>4</v>
      </c>
      <c r="D30" s="4">
        <v>355.07</v>
      </c>
      <c r="E30" s="4">
        <v>0.18934097799999999</v>
      </c>
      <c r="F30" s="4">
        <v>0.99874970200000002</v>
      </c>
      <c r="G30" s="4" t="s">
        <v>68</v>
      </c>
      <c r="H30" s="4">
        <v>683525391.60000002</v>
      </c>
      <c r="I30" s="4">
        <v>603880786.79999995</v>
      </c>
      <c r="J30" s="4">
        <v>519995266.69999999</v>
      </c>
      <c r="K30" s="4">
        <v>577571073</v>
      </c>
      <c r="L30" s="4">
        <v>643703089.20000005</v>
      </c>
      <c r="M30" s="4">
        <v>548783169.89999998</v>
      </c>
      <c r="N30" s="4">
        <v>1.1729643409999999</v>
      </c>
      <c r="O30" s="4">
        <v>0.23</v>
      </c>
      <c r="P30" s="4">
        <v>7.2279999999999998</v>
      </c>
    </row>
    <row r="31" spans="1:16" x14ac:dyDescent="0.3">
      <c r="A31" s="4" t="s">
        <v>69</v>
      </c>
      <c r="B31" s="4">
        <v>5</v>
      </c>
      <c r="C31" s="4">
        <v>1</v>
      </c>
      <c r="D31" s="4">
        <v>309.33</v>
      </c>
      <c r="E31" s="4">
        <v>0.21680242299999999</v>
      </c>
      <c r="F31" s="4">
        <v>0.99874970200000002</v>
      </c>
      <c r="G31" s="4" t="s">
        <v>70</v>
      </c>
      <c r="H31" s="4">
        <v>300647751</v>
      </c>
      <c r="I31" s="4">
        <v>364569718.30000001</v>
      </c>
      <c r="J31" s="4">
        <v>404686749.19999999</v>
      </c>
      <c r="K31" s="4">
        <v>614271008.5</v>
      </c>
      <c r="L31" s="4">
        <v>332608734.69999999</v>
      </c>
      <c r="M31" s="4">
        <v>509478878.80000001</v>
      </c>
      <c r="N31" s="4">
        <v>0.652841067</v>
      </c>
      <c r="O31" s="4">
        <v>-0.61499999999999999</v>
      </c>
      <c r="P31" s="4">
        <v>6.6390000000000002</v>
      </c>
    </row>
    <row r="32" spans="1:16" x14ac:dyDescent="0.3">
      <c r="A32" s="4" t="s">
        <v>71</v>
      </c>
      <c r="B32" s="4">
        <v>7</v>
      </c>
      <c r="C32" s="4">
        <v>7</v>
      </c>
      <c r="D32" s="4">
        <v>393.27</v>
      </c>
      <c r="E32" s="4">
        <v>0.22802539599999999</v>
      </c>
      <c r="F32" s="4">
        <v>0.99874970200000002</v>
      </c>
      <c r="G32" s="4" t="s">
        <v>72</v>
      </c>
      <c r="H32" s="4">
        <v>666586361.20000005</v>
      </c>
      <c r="I32" s="4">
        <v>725691665.39999998</v>
      </c>
      <c r="J32" s="4">
        <v>556222278.5</v>
      </c>
      <c r="K32" s="4">
        <v>646466807.29999995</v>
      </c>
      <c r="L32" s="4">
        <v>696139013.29999995</v>
      </c>
      <c r="M32" s="4">
        <v>601344542.89999998</v>
      </c>
      <c r="N32" s="4">
        <v>1.1576375329999999</v>
      </c>
      <c r="O32" s="4">
        <v>0.21099999999999999</v>
      </c>
      <c r="P32" s="4">
        <v>6.42</v>
      </c>
    </row>
    <row r="33" spans="1:16" x14ac:dyDescent="0.3">
      <c r="A33" s="4" t="s">
        <v>73</v>
      </c>
      <c r="B33" s="4">
        <v>5</v>
      </c>
      <c r="C33" s="4">
        <v>4</v>
      </c>
      <c r="D33" s="4">
        <v>582.54</v>
      </c>
      <c r="E33" s="4">
        <v>0.25339267999999998</v>
      </c>
      <c r="F33" s="4">
        <v>0.99874970200000002</v>
      </c>
      <c r="G33" s="4" t="s">
        <v>74</v>
      </c>
      <c r="H33" s="4">
        <v>515341404.30000001</v>
      </c>
      <c r="I33" s="4">
        <v>593614564.20000005</v>
      </c>
      <c r="J33" s="4">
        <v>693986859.10000002</v>
      </c>
      <c r="K33" s="4">
        <v>603884134.39999998</v>
      </c>
      <c r="L33" s="4">
        <v>554477984.20000005</v>
      </c>
      <c r="M33" s="4">
        <v>648935496.70000005</v>
      </c>
      <c r="N33" s="4">
        <v>0.85444237099999998</v>
      </c>
      <c r="O33" s="4">
        <v>-0.22700000000000001</v>
      </c>
      <c r="P33" s="4">
        <v>5.9619999999999997</v>
      </c>
    </row>
    <row r="34" spans="1:16" x14ac:dyDescent="0.3">
      <c r="A34" s="4" t="s">
        <v>75</v>
      </c>
      <c r="B34" s="4">
        <v>3</v>
      </c>
      <c r="C34" s="4">
        <v>3</v>
      </c>
      <c r="D34" s="4">
        <v>155.91999999999999</v>
      </c>
      <c r="E34" s="4">
        <v>0.25959491899999998</v>
      </c>
      <c r="F34" s="4">
        <v>0.99874970200000002</v>
      </c>
      <c r="G34" s="4" t="s">
        <v>76</v>
      </c>
      <c r="H34" s="4">
        <v>49877225.399999999</v>
      </c>
      <c r="I34" s="4">
        <v>193925436.90000001</v>
      </c>
      <c r="J34" s="4">
        <v>125889455.3</v>
      </c>
      <c r="K34" s="4">
        <v>350930312.19999999</v>
      </c>
      <c r="L34" s="4">
        <v>121901331.2</v>
      </c>
      <c r="M34" s="4">
        <v>238409883.80000001</v>
      </c>
      <c r="N34" s="4">
        <v>0.51130988899999996</v>
      </c>
      <c r="O34" s="4">
        <v>-0.96799999999999997</v>
      </c>
      <c r="P34" s="4">
        <v>5.8570000000000002</v>
      </c>
    </row>
    <row r="35" spans="1:16" x14ac:dyDescent="0.3">
      <c r="A35" s="4" t="s">
        <v>77</v>
      </c>
      <c r="B35" s="4">
        <v>4</v>
      </c>
      <c r="C35" s="4">
        <v>3</v>
      </c>
      <c r="D35" s="4">
        <v>268.85000000000002</v>
      </c>
      <c r="E35" s="4">
        <v>0.26148684</v>
      </c>
      <c r="F35" s="4">
        <v>0.99874970200000002</v>
      </c>
      <c r="G35" s="4" t="s">
        <v>78</v>
      </c>
      <c r="H35" s="4">
        <v>300441643.19999999</v>
      </c>
      <c r="I35" s="4">
        <v>468916072.39999998</v>
      </c>
      <c r="J35" s="4">
        <v>489420645.60000002</v>
      </c>
      <c r="K35" s="4">
        <v>769418223.89999998</v>
      </c>
      <c r="L35" s="4">
        <v>384678857.80000001</v>
      </c>
      <c r="M35" s="4">
        <v>629419434.70000005</v>
      </c>
      <c r="N35" s="4">
        <v>0.61116456900000005</v>
      </c>
      <c r="O35" s="4">
        <v>-0.71</v>
      </c>
      <c r="P35" s="4">
        <v>5.8259999999999996</v>
      </c>
    </row>
    <row r="36" spans="1:16" x14ac:dyDescent="0.3">
      <c r="A36" s="4" t="s">
        <v>79</v>
      </c>
      <c r="B36" s="4">
        <v>1</v>
      </c>
      <c r="C36" s="4">
        <v>1</v>
      </c>
      <c r="D36" s="4">
        <v>21.71</v>
      </c>
      <c r="E36" s="4">
        <v>0.26299308300000002</v>
      </c>
      <c r="F36" s="4">
        <v>0.99874970200000002</v>
      </c>
      <c r="G36" s="4" t="s">
        <v>80</v>
      </c>
      <c r="H36" s="4">
        <v>16321573.859999999</v>
      </c>
      <c r="I36" s="4">
        <v>3723713.9730000002</v>
      </c>
      <c r="J36" s="4">
        <v>23510678.559999999</v>
      </c>
      <c r="K36" s="4">
        <v>25317125.25</v>
      </c>
      <c r="L36" s="4">
        <v>10022643.91</v>
      </c>
      <c r="M36" s="4">
        <v>24413901.91</v>
      </c>
      <c r="N36" s="4">
        <v>0.41053019499999999</v>
      </c>
      <c r="O36" s="4">
        <v>-1.284</v>
      </c>
      <c r="P36" s="4">
        <v>5.8010000000000002</v>
      </c>
    </row>
    <row r="37" spans="1:16" x14ac:dyDescent="0.3">
      <c r="A37" s="4" t="s">
        <v>81</v>
      </c>
      <c r="B37" s="4">
        <v>13</v>
      </c>
      <c r="C37" s="4">
        <v>2</v>
      </c>
      <c r="D37" s="4">
        <v>659.38</v>
      </c>
      <c r="E37" s="4">
        <v>0.27084591299999999</v>
      </c>
      <c r="F37" s="4">
        <v>0.99874970200000002</v>
      </c>
      <c r="G37" s="4" t="s">
        <v>82</v>
      </c>
      <c r="H37" s="4">
        <v>34880499.530000001</v>
      </c>
      <c r="I37" s="4">
        <v>46283547.380000003</v>
      </c>
      <c r="J37" s="4">
        <v>29137229.399999999</v>
      </c>
      <c r="K37" s="4">
        <v>34055302.880000003</v>
      </c>
      <c r="L37" s="4">
        <v>40582023.450000003</v>
      </c>
      <c r="M37" s="4">
        <v>31596266.140000001</v>
      </c>
      <c r="N37" s="4">
        <v>1.284393012</v>
      </c>
      <c r="O37" s="4">
        <v>0.36099999999999999</v>
      </c>
      <c r="P37" s="4">
        <v>5.673</v>
      </c>
    </row>
    <row r="38" spans="1:16" x14ac:dyDescent="0.3">
      <c r="A38" s="4" t="s">
        <v>83</v>
      </c>
      <c r="B38" s="4">
        <v>1</v>
      </c>
      <c r="C38" s="4">
        <v>1</v>
      </c>
      <c r="D38" s="4">
        <v>35.229999999999997</v>
      </c>
      <c r="E38" s="4">
        <v>0.27978332099999997</v>
      </c>
      <c r="F38" s="4">
        <v>0.99874970200000002</v>
      </c>
      <c r="G38" s="4" t="s">
        <v>84</v>
      </c>
      <c r="H38" s="4">
        <v>954879663.20000005</v>
      </c>
      <c r="I38" s="4">
        <v>1057657707</v>
      </c>
      <c r="J38" s="4">
        <v>1064866136</v>
      </c>
      <c r="K38" s="4">
        <v>1123691340</v>
      </c>
      <c r="L38" s="4">
        <v>1006268685</v>
      </c>
      <c r="M38" s="4">
        <v>1094278738</v>
      </c>
      <c r="N38" s="4">
        <v>0.91957254600000005</v>
      </c>
      <c r="O38" s="4">
        <v>-0.121</v>
      </c>
      <c r="P38" s="4">
        <v>5.532</v>
      </c>
    </row>
    <row r="39" spans="1:16" x14ac:dyDescent="0.3">
      <c r="A39" s="4" t="s">
        <v>85</v>
      </c>
      <c r="B39" s="4">
        <v>9</v>
      </c>
      <c r="C39" s="4">
        <v>9</v>
      </c>
      <c r="D39" s="4">
        <v>410.69</v>
      </c>
      <c r="E39" s="4">
        <v>0.28179036000000002</v>
      </c>
      <c r="F39" s="4">
        <v>0.99874970200000002</v>
      </c>
      <c r="G39" s="4" t="s">
        <v>86</v>
      </c>
      <c r="H39" s="4">
        <v>393903310.80000001</v>
      </c>
      <c r="I39" s="4">
        <v>564143089.60000002</v>
      </c>
      <c r="J39" s="4">
        <v>584817050.89999998</v>
      </c>
      <c r="K39" s="4">
        <v>1108647973</v>
      </c>
      <c r="L39" s="4">
        <v>479023200.19999999</v>
      </c>
      <c r="M39" s="4">
        <v>846732512.20000005</v>
      </c>
      <c r="N39" s="4">
        <v>0.56573143599999998</v>
      </c>
      <c r="O39" s="4">
        <v>-0.82199999999999995</v>
      </c>
      <c r="P39" s="4">
        <v>5.5010000000000003</v>
      </c>
    </row>
    <row r="40" spans="1:16" x14ac:dyDescent="0.3">
      <c r="A40" s="4" t="s">
        <v>87</v>
      </c>
      <c r="B40" s="4">
        <v>2</v>
      </c>
      <c r="C40" s="4">
        <v>2</v>
      </c>
      <c r="D40" s="4">
        <v>109.17</v>
      </c>
      <c r="E40" s="4">
        <v>0.28344551299999998</v>
      </c>
      <c r="F40" s="4">
        <v>0.99874970200000002</v>
      </c>
      <c r="G40" s="4" t="s">
        <v>88</v>
      </c>
      <c r="H40" s="4">
        <v>84306079.209999993</v>
      </c>
      <c r="I40" s="4">
        <v>96280765.849999994</v>
      </c>
      <c r="J40" s="4">
        <v>60180401.289999999</v>
      </c>
      <c r="K40" s="4">
        <v>82300260.989999995</v>
      </c>
      <c r="L40" s="4">
        <v>90293422.530000001</v>
      </c>
      <c r="M40" s="4">
        <v>71240331.140000001</v>
      </c>
      <c r="N40" s="4">
        <v>1.267448103</v>
      </c>
      <c r="O40" s="4">
        <v>0.34200000000000003</v>
      </c>
      <c r="P40" s="4">
        <v>5.4749999999999996</v>
      </c>
    </row>
    <row r="41" spans="1:16" x14ac:dyDescent="0.3">
      <c r="A41" s="4" t="s">
        <v>89</v>
      </c>
      <c r="B41" s="4">
        <v>1</v>
      </c>
      <c r="C41" s="4">
        <v>1</v>
      </c>
      <c r="D41" s="4">
        <v>28.59</v>
      </c>
      <c r="E41" s="4">
        <v>0.30144780700000001</v>
      </c>
      <c r="F41" s="4">
        <v>0.99874970200000002</v>
      </c>
      <c r="G41" s="4" t="s">
        <v>90</v>
      </c>
      <c r="H41" s="4">
        <v>11931529.960000001</v>
      </c>
      <c r="I41" s="4">
        <v>16706103.880000001</v>
      </c>
      <c r="J41" s="4">
        <v>21265192.489999998</v>
      </c>
      <c r="K41" s="4">
        <v>16649687.4</v>
      </c>
      <c r="L41" s="4">
        <v>14318816.92</v>
      </c>
      <c r="M41" s="4">
        <v>18957439.940000001</v>
      </c>
      <c r="N41" s="4">
        <v>0.75531384800000001</v>
      </c>
      <c r="O41" s="4">
        <v>-0.40500000000000003</v>
      </c>
      <c r="P41" s="4">
        <v>5.2080000000000002</v>
      </c>
    </row>
    <row r="42" spans="1:16" x14ac:dyDescent="0.3">
      <c r="A42" s="4" t="s">
        <v>91</v>
      </c>
      <c r="B42" s="4">
        <v>5</v>
      </c>
      <c r="C42" s="4">
        <v>4</v>
      </c>
      <c r="D42" s="4">
        <v>398.42</v>
      </c>
      <c r="E42" s="4">
        <v>0.304845953</v>
      </c>
      <c r="F42" s="4">
        <v>0.99874970200000002</v>
      </c>
      <c r="G42" s="4" t="s">
        <v>92</v>
      </c>
      <c r="H42" s="4">
        <v>555345716.79999995</v>
      </c>
      <c r="I42" s="4">
        <v>1038489919</v>
      </c>
      <c r="J42" s="4">
        <v>1018225378</v>
      </c>
      <c r="K42" s="4">
        <v>2178683715</v>
      </c>
      <c r="L42" s="4">
        <v>796917818</v>
      </c>
      <c r="M42" s="4">
        <v>1598454546</v>
      </c>
      <c r="N42" s="4">
        <v>0.49855519500000001</v>
      </c>
      <c r="O42" s="4">
        <v>-1.004</v>
      </c>
      <c r="P42" s="4">
        <v>5.1589999999999998</v>
      </c>
    </row>
    <row r="43" spans="1:16" x14ac:dyDescent="0.3">
      <c r="A43" s="4" t="s">
        <v>93</v>
      </c>
      <c r="B43" s="4">
        <v>1</v>
      </c>
      <c r="C43" s="4">
        <v>1</v>
      </c>
      <c r="D43" s="4">
        <v>42.27</v>
      </c>
      <c r="E43" s="4">
        <v>0.30627763299999999</v>
      </c>
      <c r="F43" s="4">
        <v>0.99874970200000002</v>
      </c>
      <c r="G43" s="4" t="s">
        <v>94</v>
      </c>
      <c r="H43" s="4">
        <v>2048261903</v>
      </c>
      <c r="I43" s="4">
        <v>1638164421</v>
      </c>
      <c r="J43" s="4">
        <v>2103111752</v>
      </c>
      <c r="K43" s="4">
        <v>2169250302</v>
      </c>
      <c r="L43" s="4">
        <v>1843213162</v>
      </c>
      <c r="M43" s="4">
        <v>2136181027</v>
      </c>
      <c r="N43" s="4">
        <v>0.86285438299999995</v>
      </c>
      <c r="O43" s="4">
        <v>-0.21299999999999999</v>
      </c>
      <c r="P43" s="4">
        <v>5.1390000000000002</v>
      </c>
    </row>
    <row r="44" spans="1:16" x14ac:dyDescent="0.3">
      <c r="A44" s="4" t="s">
        <v>95</v>
      </c>
      <c r="B44" s="4">
        <v>2</v>
      </c>
      <c r="C44" s="4">
        <v>2</v>
      </c>
      <c r="D44" s="4">
        <v>71.61</v>
      </c>
      <c r="E44" s="4">
        <v>0.30804269299999998</v>
      </c>
      <c r="F44" s="4">
        <v>0.99874970200000002</v>
      </c>
      <c r="G44" s="4" t="s">
        <v>96</v>
      </c>
      <c r="H44" s="4">
        <v>3504278525</v>
      </c>
      <c r="I44" s="4">
        <v>3314552698</v>
      </c>
      <c r="J44" s="4">
        <v>4021304391</v>
      </c>
      <c r="K44" s="4">
        <v>3516643725</v>
      </c>
      <c r="L44" s="4">
        <v>3409415612</v>
      </c>
      <c r="M44" s="4">
        <v>3768974058</v>
      </c>
      <c r="N44" s="4">
        <v>0.90460044500000003</v>
      </c>
      <c r="O44" s="4">
        <v>-0.14499999999999999</v>
      </c>
      <c r="P44" s="4">
        <v>5.1139999999999999</v>
      </c>
    </row>
    <row r="45" spans="1:16" x14ac:dyDescent="0.3">
      <c r="A45" s="4" t="s">
        <v>97</v>
      </c>
      <c r="B45" s="4">
        <v>4</v>
      </c>
      <c r="C45" s="4">
        <v>4</v>
      </c>
      <c r="D45" s="4">
        <v>173.52</v>
      </c>
      <c r="E45" s="4">
        <v>0.33303448200000002</v>
      </c>
      <c r="F45" s="4">
        <v>0.99874970200000002</v>
      </c>
      <c r="G45" s="4" t="s">
        <v>98</v>
      </c>
      <c r="H45" s="4">
        <v>138324678.90000001</v>
      </c>
      <c r="I45" s="4">
        <v>222635893.69999999</v>
      </c>
      <c r="J45" s="4">
        <v>131490203</v>
      </c>
      <c r="K45" s="4">
        <v>128098735.5</v>
      </c>
      <c r="L45" s="4">
        <v>180480286.30000001</v>
      </c>
      <c r="M45" s="4">
        <v>129794469.3</v>
      </c>
      <c r="N45" s="4">
        <v>1.3905082959999999</v>
      </c>
      <c r="O45" s="4">
        <v>0.47599999999999998</v>
      </c>
      <c r="P45" s="4">
        <v>4.7750000000000004</v>
      </c>
    </row>
    <row r="46" spans="1:16" x14ac:dyDescent="0.3">
      <c r="A46" s="4" t="s">
        <v>99</v>
      </c>
      <c r="B46" s="4">
        <v>1</v>
      </c>
      <c r="C46" s="4">
        <v>1</v>
      </c>
      <c r="D46" s="4">
        <v>55.93</v>
      </c>
      <c r="E46" s="4">
        <v>0.340067334</v>
      </c>
      <c r="F46" s="4">
        <v>0.99874970200000002</v>
      </c>
      <c r="G46" s="4" t="s">
        <v>100</v>
      </c>
      <c r="H46" s="4">
        <v>16439978.09</v>
      </c>
      <c r="I46" s="4">
        <v>54049795.609999999</v>
      </c>
      <c r="J46" s="4">
        <v>2955439.713</v>
      </c>
      <c r="K46" s="4">
        <v>19165073.539999999</v>
      </c>
      <c r="L46" s="4">
        <v>35244886.850000001</v>
      </c>
      <c r="M46" s="4">
        <v>11060256.619999999</v>
      </c>
      <c r="N46" s="4">
        <v>3.186624691</v>
      </c>
      <c r="O46" s="4">
        <v>1.6719999999999999</v>
      </c>
      <c r="P46" s="4">
        <v>4.6840000000000002</v>
      </c>
    </row>
    <row r="47" spans="1:16" x14ac:dyDescent="0.3">
      <c r="A47" s="4" t="s">
        <v>101</v>
      </c>
      <c r="B47" s="4">
        <v>2</v>
      </c>
      <c r="C47" s="4">
        <v>1</v>
      </c>
      <c r="D47" s="4">
        <v>84.87</v>
      </c>
      <c r="E47" s="4">
        <v>0.341750469</v>
      </c>
      <c r="F47" s="4">
        <v>0.99874970200000002</v>
      </c>
      <c r="G47" s="4" t="s">
        <v>102</v>
      </c>
      <c r="H47" s="4">
        <v>92041321.590000004</v>
      </c>
      <c r="I47" s="4">
        <v>98759477.5</v>
      </c>
      <c r="J47" s="4">
        <v>98205480.150000006</v>
      </c>
      <c r="K47" s="4">
        <v>102481478.2</v>
      </c>
      <c r="L47" s="4">
        <v>95400399.549999997</v>
      </c>
      <c r="M47" s="4">
        <v>100343479.2</v>
      </c>
      <c r="N47" s="4">
        <v>0.95073840700000001</v>
      </c>
      <c r="O47" s="4">
        <v>-7.2999999999999995E-2</v>
      </c>
      <c r="P47" s="4">
        <v>4.6630000000000003</v>
      </c>
    </row>
    <row r="48" spans="1:16" x14ac:dyDescent="0.3">
      <c r="A48" s="4" t="s">
        <v>103</v>
      </c>
      <c r="B48" s="4">
        <v>5</v>
      </c>
      <c r="C48" s="4">
        <v>2</v>
      </c>
      <c r="D48" s="4">
        <v>349.17</v>
      </c>
      <c r="E48" s="4">
        <v>0.356675401</v>
      </c>
      <c r="F48" s="4">
        <v>0.99874970200000002</v>
      </c>
      <c r="G48" s="4" t="s">
        <v>104</v>
      </c>
      <c r="H48" s="4">
        <v>212311863</v>
      </c>
      <c r="I48" s="4">
        <v>150967754.19999999</v>
      </c>
      <c r="J48" s="4">
        <v>337875575</v>
      </c>
      <c r="K48" s="4">
        <v>199742076.5</v>
      </c>
      <c r="L48" s="4">
        <v>181639808.59999999</v>
      </c>
      <c r="M48" s="4">
        <v>268808825.80000001</v>
      </c>
      <c r="N48" s="4">
        <v>0.67572114900000002</v>
      </c>
      <c r="O48" s="4">
        <v>-0.56599999999999995</v>
      </c>
      <c r="P48" s="4">
        <v>4.4770000000000003</v>
      </c>
    </row>
    <row r="49" spans="1:16" x14ac:dyDescent="0.3">
      <c r="A49" s="4" t="s">
        <v>105</v>
      </c>
      <c r="B49" s="4">
        <v>1</v>
      </c>
      <c r="C49" s="4">
        <v>1</v>
      </c>
      <c r="D49" s="4">
        <v>32.770000000000003</v>
      </c>
      <c r="E49" s="4">
        <v>0.38343388699999997</v>
      </c>
      <c r="F49" s="4">
        <v>0.99874970200000002</v>
      </c>
      <c r="G49" s="4" t="s">
        <v>106</v>
      </c>
      <c r="H49" s="4">
        <v>31800314.57</v>
      </c>
      <c r="I49" s="4">
        <v>44565320.780000001</v>
      </c>
      <c r="J49" s="4">
        <v>27053595.07</v>
      </c>
      <c r="K49" s="4">
        <v>33597816.590000004</v>
      </c>
      <c r="L49" s="4">
        <v>38182817.68</v>
      </c>
      <c r="M49" s="4">
        <v>30325705.829999998</v>
      </c>
      <c r="N49" s="4">
        <v>1.259090815</v>
      </c>
      <c r="O49" s="4">
        <v>0.33200000000000002</v>
      </c>
      <c r="P49" s="4">
        <v>4.1630000000000003</v>
      </c>
    </row>
    <row r="50" spans="1:16" x14ac:dyDescent="0.3">
      <c r="A50" s="4" t="s">
        <v>107</v>
      </c>
      <c r="B50" s="4">
        <v>1</v>
      </c>
      <c r="C50" s="4">
        <v>1</v>
      </c>
      <c r="D50" s="4">
        <v>21.31</v>
      </c>
      <c r="E50" s="4">
        <v>0.38466894899999998</v>
      </c>
      <c r="F50" s="4">
        <v>0.99874970200000002</v>
      </c>
      <c r="G50" s="4" t="s">
        <v>108</v>
      </c>
      <c r="H50" s="4">
        <v>53223373.43</v>
      </c>
      <c r="I50" s="4">
        <v>73762546.909999996</v>
      </c>
      <c r="J50" s="4">
        <v>80609861.019999996</v>
      </c>
      <c r="K50" s="4">
        <v>71492886.859999999</v>
      </c>
      <c r="L50" s="4">
        <v>63492960.170000002</v>
      </c>
      <c r="M50" s="4">
        <v>76051373.939999998</v>
      </c>
      <c r="N50" s="4">
        <v>0.83486933699999999</v>
      </c>
      <c r="O50" s="4">
        <v>-0.26</v>
      </c>
      <c r="P50" s="4">
        <v>4.149</v>
      </c>
    </row>
    <row r="51" spans="1:16" x14ac:dyDescent="0.3">
      <c r="A51" s="4" t="s">
        <v>109</v>
      </c>
      <c r="B51" s="4">
        <v>1</v>
      </c>
      <c r="C51" s="4">
        <v>1</v>
      </c>
      <c r="D51" s="4">
        <v>31.61</v>
      </c>
      <c r="E51" s="4">
        <v>0.389663747</v>
      </c>
      <c r="F51" s="4">
        <v>0.99874970200000002</v>
      </c>
      <c r="G51" s="4" t="s">
        <v>110</v>
      </c>
      <c r="H51" s="4">
        <v>78071753.230000004</v>
      </c>
      <c r="I51" s="4">
        <v>91136103.659999996</v>
      </c>
      <c r="J51" s="4">
        <v>92959634.409999996</v>
      </c>
      <c r="K51" s="4">
        <v>90775573.969999999</v>
      </c>
      <c r="L51" s="4">
        <v>84603928.439999998</v>
      </c>
      <c r="M51" s="4">
        <v>91867604.189999998</v>
      </c>
      <c r="N51" s="4">
        <v>0.92093321900000003</v>
      </c>
      <c r="O51" s="4">
        <v>-0.11899999999999999</v>
      </c>
      <c r="P51" s="4">
        <v>4.093</v>
      </c>
    </row>
    <row r="52" spans="1:16" x14ac:dyDescent="0.3">
      <c r="A52" s="4" t="s">
        <v>111</v>
      </c>
      <c r="B52" s="4">
        <v>1</v>
      </c>
      <c r="C52" s="4">
        <v>1</v>
      </c>
      <c r="D52" s="4">
        <v>34.659999999999997</v>
      </c>
      <c r="E52" s="4">
        <v>0.39193587899999999</v>
      </c>
      <c r="F52" s="4">
        <v>0.99874970200000002</v>
      </c>
      <c r="G52" s="4" t="s">
        <v>112</v>
      </c>
      <c r="H52" s="4">
        <v>8645721.0590000004</v>
      </c>
      <c r="I52" s="4">
        <v>7972327.324</v>
      </c>
      <c r="J52" s="4">
        <v>11742246.65</v>
      </c>
      <c r="K52" s="4">
        <v>8461309.3739999998</v>
      </c>
      <c r="L52" s="4">
        <v>8309024.1919999998</v>
      </c>
      <c r="M52" s="4">
        <v>10101778.01</v>
      </c>
      <c r="N52" s="4">
        <v>0.82253086399999997</v>
      </c>
      <c r="O52" s="4">
        <v>-0.28199999999999997</v>
      </c>
      <c r="P52" s="4">
        <v>4.0679999999999996</v>
      </c>
    </row>
    <row r="53" spans="1:16" x14ac:dyDescent="0.3">
      <c r="A53" s="4" t="s">
        <v>113</v>
      </c>
      <c r="B53" s="4">
        <v>5</v>
      </c>
      <c r="C53" s="4">
        <v>5</v>
      </c>
      <c r="D53" s="4">
        <v>249.87</v>
      </c>
      <c r="E53" s="4">
        <v>0.41160420399999997</v>
      </c>
      <c r="F53" s="4">
        <v>0.99874970200000002</v>
      </c>
      <c r="G53" s="4" t="s">
        <v>114</v>
      </c>
      <c r="H53" s="4">
        <v>663048389.39999998</v>
      </c>
      <c r="I53" s="4">
        <v>948183706.70000005</v>
      </c>
      <c r="J53" s="4">
        <v>492904868.60000002</v>
      </c>
      <c r="K53" s="4">
        <v>734715872.89999998</v>
      </c>
      <c r="L53" s="4">
        <v>805616048</v>
      </c>
      <c r="M53" s="4">
        <v>613810370.70000005</v>
      </c>
      <c r="N53" s="4">
        <v>1.3124836049999999</v>
      </c>
      <c r="O53" s="4">
        <v>0.39200000000000002</v>
      </c>
      <c r="P53" s="4">
        <v>3.855</v>
      </c>
    </row>
    <row r="54" spans="1:16" x14ac:dyDescent="0.3">
      <c r="A54" s="4" t="s">
        <v>115</v>
      </c>
      <c r="B54" s="4">
        <v>1</v>
      </c>
      <c r="C54" s="4">
        <v>1</v>
      </c>
      <c r="D54" s="4">
        <v>39.119999999999997</v>
      </c>
      <c r="E54" s="4">
        <v>0.416854155</v>
      </c>
      <c r="F54" s="4">
        <v>0.99874970200000002</v>
      </c>
      <c r="G54" s="4" t="s">
        <v>116</v>
      </c>
      <c r="H54" s="4">
        <v>37998580.149999999</v>
      </c>
      <c r="I54" s="4">
        <v>77273234.459999993</v>
      </c>
      <c r="J54" s="4">
        <v>4161754.21</v>
      </c>
      <c r="K54" s="4">
        <v>50566915.43</v>
      </c>
      <c r="L54" s="4">
        <v>57635907.299999997</v>
      </c>
      <c r="M54" s="4">
        <v>27364334.82</v>
      </c>
      <c r="N54" s="4">
        <v>2.1062418539999999</v>
      </c>
      <c r="O54" s="4">
        <v>1.075</v>
      </c>
      <c r="P54" s="4">
        <v>3.8</v>
      </c>
    </row>
    <row r="55" spans="1:16" x14ac:dyDescent="0.3">
      <c r="A55" s="4" t="s">
        <v>117</v>
      </c>
      <c r="B55" s="4">
        <v>1</v>
      </c>
      <c r="C55" s="4">
        <v>1</v>
      </c>
      <c r="D55" s="4">
        <v>63.77</v>
      </c>
      <c r="E55" s="4">
        <v>0.43976004600000002</v>
      </c>
      <c r="F55" s="4">
        <v>0.99874970200000002</v>
      </c>
      <c r="G55" s="4" t="s">
        <v>118</v>
      </c>
      <c r="H55" s="4">
        <v>53181341.140000001</v>
      </c>
      <c r="I55" s="4">
        <v>53203391.869999997</v>
      </c>
      <c r="J55" s="4">
        <v>80225194.579999998</v>
      </c>
      <c r="K55" s="4">
        <v>0</v>
      </c>
      <c r="L55" s="4">
        <v>53192366.509999998</v>
      </c>
      <c r="M55" s="4">
        <v>40112597.289999999</v>
      </c>
      <c r="N55" s="4">
        <v>1.326076348</v>
      </c>
      <c r="O55" s="4">
        <v>0.40699999999999997</v>
      </c>
      <c r="P55" s="4">
        <v>3.5680000000000001</v>
      </c>
    </row>
    <row r="56" spans="1:16" x14ac:dyDescent="0.3">
      <c r="A56" s="4" t="s">
        <v>119</v>
      </c>
      <c r="B56" s="4">
        <v>1</v>
      </c>
      <c r="C56" s="4">
        <v>1</v>
      </c>
      <c r="D56" s="4">
        <v>48.45</v>
      </c>
      <c r="E56" s="4">
        <v>0.451697827</v>
      </c>
      <c r="F56" s="4">
        <v>0.99874970200000002</v>
      </c>
      <c r="G56" s="4" t="s">
        <v>120</v>
      </c>
      <c r="H56" s="4">
        <v>99271023.769999996</v>
      </c>
      <c r="I56" s="4">
        <v>103129483.3</v>
      </c>
      <c r="J56" s="4">
        <v>102618275.2</v>
      </c>
      <c r="K56" s="4">
        <v>68107871.370000005</v>
      </c>
      <c r="L56" s="4">
        <v>101200253.59999999</v>
      </c>
      <c r="M56" s="4">
        <v>85363073.280000001</v>
      </c>
      <c r="N56" s="4">
        <v>1.1855272969999999</v>
      </c>
      <c r="O56" s="4">
        <v>0.246</v>
      </c>
      <c r="P56" s="4">
        <v>3.452</v>
      </c>
    </row>
    <row r="57" spans="1:16" x14ac:dyDescent="0.3">
      <c r="A57" s="4" t="s">
        <v>121</v>
      </c>
      <c r="B57" s="4">
        <v>1</v>
      </c>
      <c r="C57" s="4">
        <v>1</v>
      </c>
      <c r="D57" s="4">
        <v>15.38</v>
      </c>
      <c r="E57" s="4">
        <v>0.46958095300000002</v>
      </c>
      <c r="F57" s="4">
        <v>0.99874970200000002</v>
      </c>
      <c r="G57" s="4" t="s">
        <v>122</v>
      </c>
      <c r="H57" s="4">
        <v>7581380.2989999996</v>
      </c>
      <c r="I57" s="4">
        <v>13408295.220000001</v>
      </c>
      <c r="J57" s="4">
        <v>11571900.34</v>
      </c>
      <c r="K57" s="4">
        <v>15476489.76</v>
      </c>
      <c r="L57" s="4">
        <v>10494837.76</v>
      </c>
      <c r="M57" s="4">
        <v>13524195.050000001</v>
      </c>
      <c r="N57" s="4">
        <v>0.77600461399999998</v>
      </c>
      <c r="O57" s="4">
        <v>-0.36599999999999999</v>
      </c>
      <c r="P57" s="4">
        <v>3.2829999999999999</v>
      </c>
    </row>
    <row r="58" spans="1:16" x14ac:dyDescent="0.3">
      <c r="A58" s="4" t="s">
        <v>123</v>
      </c>
      <c r="B58" s="4">
        <v>6</v>
      </c>
      <c r="C58" s="4">
        <v>6</v>
      </c>
      <c r="D58" s="4">
        <v>452.65</v>
      </c>
      <c r="E58" s="4">
        <v>0.47745386099999998</v>
      </c>
      <c r="F58" s="4">
        <v>0.99874970200000002</v>
      </c>
      <c r="G58" s="4" t="s">
        <v>124</v>
      </c>
      <c r="H58" s="4">
        <v>1004396450</v>
      </c>
      <c r="I58" s="4">
        <v>1300496389</v>
      </c>
      <c r="J58" s="4">
        <v>690288513.70000005</v>
      </c>
      <c r="K58" s="4">
        <v>1151414298</v>
      </c>
      <c r="L58" s="4">
        <v>1152446420</v>
      </c>
      <c r="M58" s="4">
        <v>920851405.70000005</v>
      </c>
      <c r="N58" s="4">
        <v>1.2515009619999999</v>
      </c>
      <c r="O58" s="4">
        <v>0.32400000000000001</v>
      </c>
      <c r="P58" s="4">
        <v>3.2109999999999999</v>
      </c>
    </row>
    <row r="59" spans="1:16" x14ac:dyDescent="0.3">
      <c r="A59" s="4" t="s">
        <v>125</v>
      </c>
      <c r="B59" s="4">
        <v>1</v>
      </c>
      <c r="C59" s="4">
        <v>1</v>
      </c>
      <c r="D59" s="4">
        <v>31.39</v>
      </c>
      <c r="E59" s="4">
        <v>0.483250124</v>
      </c>
      <c r="F59" s="4">
        <v>0.99874970200000002</v>
      </c>
      <c r="G59" s="4" t="s">
        <v>126</v>
      </c>
      <c r="H59" s="4">
        <v>317185575.30000001</v>
      </c>
      <c r="I59" s="4">
        <v>349034157.19999999</v>
      </c>
      <c r="J59" s="4">
        <v>301997468.60000002</v>
      </c>
      <c r="K59" s="4">
        <v>328699957.30000001</v>
      </c>
      <c r="L59" s="4">
        <v>333109866.30000001</v>
      </c>
      <c r="M59" s="4">
        <v>315348712.89999998</v>
      </c>
      <c r="N59" s="4">
        <v>1.0563222640000001</v>
      </c>
      <c r="O59" s="4">
        <v>7.9000000000000001E-2</v>
      </c>
      <c r="P59" s="4">
        <v>3.1579999999999999</v>
      </c>
    </row>
    <row r="60" spans="1:16" x14ac:dyDescent="0.3">
      <c r="A60" s="4" t="s">
        <v>127</v>
      </c>
      <c r="B60" s="4">
        <v>1</v>
      </c>
      <c r="C60" s="4">
        <v>1</v>
      </c>
      <c r="D60" s="4">
        <v>42.24</v>
      </c>
      <c r="E60" s="4">
        <v>0.486533404</v>
      </c>
      <c r="F60" s="4">
        <v>0.99874970200000002</v>
      </c>
      <c r="G60" s="4" t="s">
        <v>128</v>
      </c>
      <c r="H60" s="4">
        <v>310386657.5</v>
      </c>
      <c r="I60" s="4">
        <v>279423627.80000001</v>
      </c>
      <c r="J60" s="4">
        <v>394770337.10000002</v>
      </c>
      <c r="K60" s="4">
        <v>289692951.10000002</v>
      </c>
      <c r="L60" s="4">
        <v>294905142.60000002</v>
      </c>
      <c r="M60" s="4">
        <v>342231644.10000002</v>
      </c>
      <c r="N60" s="4">
        <v>0.86171208200000005</v>
      </c>
      <c r="O60" s="4">
        <v>-0.215</v>
      </c>
      <c r="P60" s="4">
        <v>3.129</v>
      </c>
    </row>
    <row r="61" spans="1:16" x14ac:dyDescent="0.3">
      <c r="A61" s="4" t="s">
        <v>129</v>
      </c>
      <c r="B61" s="4">
        <v>1</v>
      </c>
      <c r="C61" s="4">
        <v>1</v>
      </c>
      <c r="D61" s="4">
        <v>73.73</v>
      </c>
      <c r="E61" s="4">
        <v>0.506704712</v>
      </c>
      <c r="F61" s="4">
        <v>0.99874970200000002</v>
      </c>
      <c r="G61" s="4" t="s">
        <v>130</v>
      </c>
      <c r="H61" s="4">
        <v>29658261.920000002</v>
      </c>
      <c r="I61" s="4">
        <v>58842388.75</v>
      </c>
      <c r="J61" s="4">
        <v>18474321.420000002</v>
      </c>
      <c r="K61" s="4">
        <v>40787237.520000003</v>
      </c>
      <c r="L61" s="4">
        <v>44250325.340000004</v>
      </c>
      <c r="M61" s="4">
        <v>29630779.469999999</v>
      </c>
      <c r="N61" s="4">
        <v>1.493390526</v>
      </c>
      <c r="O61" s="4">
        <v>0.57899999999999996</v>
      </c>
      <c r="P61" s="4">
        <v>2.952</v>
      </c>
    </row>
    <row r="62" spans="1:16" x14ac:dyDescent="0.3">
      <c r="A62" s="4" t="s">
        <v>131</v>
      </c>
      <c r="B62" s="4">
        <v>5</v>
      </c>
      <c r="C62" s="4">
        <v>5</v>
      </c>
      <c r="D62" s="4">
        <v>257.36</v>
      </c>
      <c r="E62" s="4">
        <v>0.51295223199999995</v>
      </c>
      <c r="F62" s="4">
        <v>0.99874970200000002</v>
      </c>
      <c r="G62" s="4" t="s">
        <v>132</v>
      </c>
      <c r="H62" s="4">
        <v>313726777.5</v>
      </c>
      <c r="I62" s="4">
        <v>523044922.19999999</v>
      </c>
      <c r="J62" s="4">
        <v>294006092.69999999</v>
      </c>
      <c r="K62" s="4">
        <v>361363292.19999999</v>
      </c>
      <c r="L62" s="4">
        <v>418385849.89999998</v>
      </c>
      <c r="M62" s="4">
        <v>327684692.39999998</v>
      </c>
      <c r="N62" s="4">
        <v>1.2767940019999999</v>
      </c>
      <c r="O62" s="4">
        <v>0.35299999999999998</v>
      </c>
      <c r="P62" s="4">
        <v>2.899</v>
      </c>
    </row>
    <row r="63" spans="1:16" x14ac:dyDescent="0.3">
      <c r="A63" s="4" t="s">
        <v>133</v>
      </c>
      <c r="B63" s="4">
        <v>1</v>
      </c>
      <c r="C63" s="4">
        <v>1</v>
      </c>
      <c r="D63" s="4">
        <v>31.7</v>
      </c>
      <c r="E63" s="4">
        <v>0.52491362600000002</v>
      </c>
      <c r="F63" s="4">
        <v>0.99874970200000002</v>
      </c>
      <c r="G63" s="4" t="s">
        <v>134</v>
      </c>
      <c r="H63" s="4">
        <v>59690329.729999997</v>
      </c>
      <c r="I63" s="4">
        <v>73736822.959999993</v>
      </c>
      <c r="J63" s="4">
        <v>64526293.310000002</v>
      </c>
      <c r="K63" s="4">
        <v>96544576.109999999</v>
      </c>
      <c r="L63" s="4">
        <v>66713576.340000004</v>
      </c>
      <c r="M63" s="4">
        <v>80535434.709999993</v>
      </c>
      <c r="N63" s="4">
        <v>0.82837544200000002</v>
      </c>
      <c r="O63" s="4">
        <v>-0.27200000000000002</v>
      </c>
      <c r="P63" s="4">
        <v>2.7989999999999999</v>
      </c>
    </row>
    <row r="64" spans="1:16" x14ac:dyDescent="0.3">
      <c r="A64" s="4" t="s">
        <v>135</v>
      </c>
      <c r="B64" s="4">
        <v>1</v>
      </c>
      <c r="C64" s="4">
        <v>1</v>
      </c>
      <c r="D64" s="4">
        <v>17.14</v>
      </c>
      <c r="E64" s="4">
        <v>0.53795744599999995</v>
      </c>
      <c r="F64" s="4">
        <v>0.99874970200000002</v>
      </c>
      <c r="G64" s="4" t="s">
        <v>136</v>
      </c>
      <c r="H64" s="4">
        <v>207695.45480000001</v>
      </c>
      <c r="I64" s="4">
        <v>52438583.030000001</v>
      </c>
      <c r="J64" s="4">
        <v>0</v>
      </c>
      <c r="K64" s="4">
        <v>24930453.780000001</v>
      </c>
      <c r="L64" s="4">
        <v>26323139.239999998</v>
      </c>
      <c r="M64" s="4">
        <v>12465226.890000001</v>
      </c>
      <c r="N64" s="4">
        <v>2.111725641</v>
      </c>
      <c r="O64" s="4">
        <v>1.0780000000000001</v>
      </c>
      <c r="P64" s="4">
        <v>2.6930000000000001</v>
      </c>
    </row>
    <row r="65" spans="1:16" x14ac:dyDescent="0.3">
      <c r="A65" s="4" t="s">
        <v>137</v>
      </c>
      <c r="B65" s="4">
        <v>1</v>
      </c>
      <c r="C65" s="4">
        <v>1</v>
      </c>
      <c r="D65" s="4">
        <v>21.97</v>
      </c>
      <c r="E65" s="4">
        <v>0.53878725000000005</v>
      </c>
      <c r="F65" s="4">
        <v>0.99874970200000002</v>
      </c>
      <c r="G65" s="4" t="s">
        <v>138</v>
      </c>
      <c r="H65" s="4">
        <v>89587077.890000001</v>
      </c>
      <c r="I65" s="4">
        <v>0</v>
      </c>
      <c r="J65" s="4">
        <v>148990636.09999999</v>
      </c>
      <c r="K65" s="4">
        <v>620106.34329999995</v>
      </c>
      <c r="L65" s="4">
        <v>44793538.950000003</v>
      </c>
      <c r="M65" s="4">
        <v>74805371.239999995</v>
      </c>
      <c r="N65" s="4">
        <v>0.59880110499999994</v>
      </c>
      <c r="O65" s="4">
        <v>-0.74</v>
      </c>
      <c r="P65" s="4">
        <v>2.6859999999999999</v>
      </c>
    </row>
    <row r="66" spans="1:16" x14ac:dyDescent="0.3">
      <c r="A66" s="4" t="s">
        <v>139</v>
      </c>
      <c r="B66" s="4">
        <v>2</v>
      </c>
      <c r="C66" s="4">
        <v>2</v>
      </c>
      <c r="D66" s="4">
        <v>55.04</v>
      </c>
      <c r="E66" s="4">
        <v>0.54877938299999995</v>
      </c>
      <c r="F66" s="4">
        <v>0.99874970200000002</v>
      </c>
      <c r="G66" s="4" t="s">
        <v>140</v>
      </c>
      <c r="H66" s="4">
        <v>140255321.30000001</v>
      </c>
      <c r="I66" s="4">
        <v>125434069.5</v>
      </c>
      <c r="J66" s="4">
        <v>145230659.09999999</v>
      </c>
      <c r="K66" s="4">
        <v>133766125.09999999</v>
      </c>
      <c r="L66" s="4">
        <v>132844695.40000001</v>
      </c>
      <c r="M66" s="4">
        <v>139498392.09999999</v>
      </c>
      <c r="N66" s="4">
        <v>0.95230269999999995</v>
      </c>
      <c r="O66" s="4">
        <v>-7.0999999999999994E-2</v>
      </c>
      <c r="P66" s="4">
        <v>2.6059999999999999</v>
      </c>
    </row>
    <row r="67" spans="1:16" x14ac:dyDescent="0.3">
      <c r="A67" s="4" t="s">
        <v>141</v>
      </c>
      <c r="B67" s="4">
        <v>1</v>
      </c>
      <c r="C67" s="4">
        <v>1</v>
      </c>
      <c r="D67" s="4">
        <v>29.74</v>
      </c>
      <c r="E67" s="4">
        <v>0.55481614599999995</v>
      </c>
      <c r="F67" s="4">
        <v>0.99874970200000002</v>
      </c>
      <c r="G67" s="4" t="s">
        <v>142</v>
      </c>
      <c r="H67" s="4">
        <v>33292032.780000001</v>
      </c>
      <c r="I67" s="4">
        <v>20482032.170000002</v>
      </c>
      <c r="J67" s="4">
        <v>56953693.729999997</v>
      </c>
      <c r="K67" s="4">
        <v>24023798.460000001</v>
      </c>
      <c r="L67" s="4">
        <v>26887032.48</v>
      </c>
      <c r="M67" s="4">
        <v>40488746.100000001</v>
      </c>
      <c r="N67" s="4">
        <v>0.66406187100000003</v>
      </c>
      <c r="O67" s="4">
        <v>-0.59099999999999997</v>
      </c>
      <c r="P67" s="4">
        <v>2.5590000000000002</v>
      </c>
    </row>
    <row r="68" spans="1:16" x14ac:dyDescent="0.3">
      <c r="A68" s="4" t="s">
        <v>143</v>
      </c>
      <c r="B68" s="4">
        <v>1</v>
      </c>
      <c r="C68" s="4">
        <v>1</v>
      </c>
      <c r="D68" s="4">
        <v>82.14</v>
      </c>
      <c r="E68" s="4">
        <v>0.563494944</v>
      </c>
      <c r="F68" s="4">
        <v>0.99874970200000002</v>
      </c>
      <c r="G68" s="4" t="s">
        <v>144</v>
      </c>
      <c r="H68" s="4">
        <v>91638160.209999993</v>
      </c>
      <c r="I68" s="4">
        <v>79207736.959999993</v>
      </c>
      <c r="J68" s="4">
        <v>105224530.90000001</v>
      </c>
      <c r="K68" s="4">
        <v>83317477.079999998</v>
      </c>
      <c r="L68" s="4">
        <v>85422948.590000004</v>
      </c>
      <c r="M68" s="4">
        <v>94271003.989999995</v>
      </c>
      <c r="N68" s="4">
        <v>0.90614234500000002</v>
      </c>
      <c r="O68" s="4">
        <v>-0.14199999999999999</v>
      </c>
      <c r="P68" s="4">
        <v>2.4910000000000001</v>
      </c>
    </row>
    <row r="69" spans="1:16" x14ac:dyDescent="0.3">
      <c r="A69" s="4" t="s">
        <v>145</v>
      </c>
      <c r="B69" s="4">
        <v>1</v>
      </c>
      <c r="C69" s="4">
        <v>1</v>
      </c>
      <c r="D69" s="4">
        <v>51.8</v>
      </c>
      <c r="E69" s="4">
        <v>0.56931129000000003</v>
      </c>
      <c r="F69" s="4">
        <v>0.99874970200000002</v>
      </c>
      <c r="G69" s="4" t="s">
        <v>146</v>
      </c>
      <c r="H69" s="4">
        <v>53256623.539999999</v>
      </c>
      <c r="I69" s="4">
        <v>32249159.710000001</v>
      </c>
      <c r="J69" s="4">
        <v>59014815.539999999</v>
      </c>
      <c r="K69" s="4">
        <v>43316536.520000003</v>
      </c>
      <c r="L69" s="4">
        <v>42752891.630000003</v>
      </c>
      <c r="M69" s="4">
        <v>51165676.030000001</v>
      </c>
      <c r="N69" s="4">
        <v>0.83557757700000002</v>
      </c>
      <c r="O69" s="4">
        <v>-0.25900000000000001</v>
      </c>
      <c r="P69" s="4">
        <v>2.4470000000000001</v>
      </c>
    </row>
    <row r="70" spans="1:16" x14ac:dyDescent="0.3">
      <c r="A70" s="4" t="s">
        <v>147</v>
      </c>
      <c r="B70" s="4">
        <v>2</v>
      </c>
      <c r="C70" s="4">
        <v>2</v>
      </c>
      <c r="D70" s="4">
        <v>85.22</v>
      </c>
      <c r="E70" s="4">
        <v>0.59057784999999996</v>
      </c>
      <c r="F70" s="4">
        <v>0.99874970200000002</v>
      </c>
      <c r="G70" s="4" t="s">
        <v>148</v>
      </c>
      <c r="H70" s="4">
        <v>56940548.75</v>
      </c>
      <c r="I70" s="4">
        <v>89246559.549999997</v>
      </c>
      <c r="J70" s="4">
        <v>35450487.579999998</v>
      </c>
      <c r="K70" s="4">
        <v>79651596.5</v>
      </c>
      <c r="L70" s="4">
        <v>73093554.150000006</v>
      </c>
      <c r="M70" s="4">
        <v>57551042.039999999</v>
      </c>
      <c r="N70" s="4">
        <v>1.270064825</v>
      </c>
      <c r="O70" s="4">
        <v>0.34499999999999997</v>
      </c>
      <c r="P70" s="4">
        <v>2.2869999999999999</v>
      </c>
    </row>
    <row r="71" spans="1:16" x14ac:dyDescent="0.3">
      <c r="A71" s="4" t="s">
        <v>149</v>
      </c>
      <c r="B71" s="4">
        <v>2</v>
      </c>
      <c r="C71" s="4">
        <v>2</v>
      </c>
      <c r="D71" s="4">
        <v>113.08</v>
      </c>
      <c r="E71" s="4">
        <v>0.594682775</v>
      </c>
      <c r="F71" s="4">
        <v>0.99874970200000002</v>
      </c>
      <c r="G71" s="4" t="s">
        <v>150</v>
      </c>
      <c r="H71" s="4">
        <v>74008176.219999999</v>
      </c>
      <c r="I71" s="4">
        <v>103117091.59999999</v>
      </c>
      <c r="J71" s="4">
        <v>87272542.810000002</v>
      </c>
      <c r="K71" s="4">
        <v>114350015.40000001</v>
      </c>
      <c r="L71" s="4">
        <v>88562633.930000007</v>
      </c>
      <c r="M71" s="4">
        <v>100811279.09999999</v>
      </c>
      <c r="N71" s="4">
        <v>0.87849925799999995</v>
      </c>
      <c r="O71" s="4">
        <v>-0.187</v>
      </c>
      <c r="P71" s="4">
        <v>2.2570000000000001</v>
      </c>
    </row>
    <row r="72" spans="1:16" x14ac:dyDescent="0.3">
      <c r="A72" s="4" t="s">
        <v>151</v>
      </c>
      <c r="B72" s="4">
        <v>20</v>
      </c>
      <c r="C72" s="4">
        <v>20</v>
      </c>
      <c r="D72" s="4">
        <v>992.03</v>
      </c>
      <c r="E72" s="4">
        <v>0.61069051799999996</v>
      </c>
      <c r="F72" s="4">
        <v>0.99874970200000002</v>
      </c>
      <c r="G72" s="4" t="s">
        <v>152</v>
      </c>
      <c r="H72" s="4">
        <v>9152346652</v>
      </c>
      <c r="I72" s="4">
        <v>12759984725</v>
      </c>
      <c r="J72" s="4">
        <v>8892319128</v>
      </c>
      <c r="K72" s="4">
        <v>10513932071</v>
      </c>
      <c r="L72" s="4">
        <v>10956165688</v>
      </c>
      <c r="M72" s="4">
        <v>9703125600</v>
      </c>
      <c r="N72" s="4">
        <v>1.1291377789999999</v>
      </c>
      <c r="O72" s="4">
        <v>0.17499999999999999</v>
      </c>
      <c r="P72" s="4">
        <v>2.1419999999999999</v>
      </c>
    </row>
    <row r="73" spans="1:16" x14ac:dyDescent="0.3">
      <c r="A73" s="4" t="s">
        <v>153</v>
      </c>
      <c r="B73" s="4">
        <v>1</v>
      </c>
      <c r="C73" s="4">
        <v>1</v>
      </c>
      <c r="D73" s="4">
        <v>66.650000000000006</v>
      </c>
      <c r="E73" s="4">
        <v>0.61213761</v>
      </c>
      <c r="F73" s="4">
        <v>0.99874970200000002</v>
      </c>
      <c r="G73" s="4" t="s">
        <v>154</v>
      </c>
      <c r="H73" s="4">
        <v>23029667.75</v>
      </c>
      <c r="I73" s="4">
        <v>66722997.799999997</v>
      </c>
      <c r="J73" s="4">
        <v>9840066.7550000008</v>
      </c>
      <c r="K73" s="4">
        <v>49426959.729999997</v>
      </c>
      <c r="L73" s="4">
        <v>44876332.780000001</v>
      </c>
      <c r="M73" s="4">
        <v>29633513.239999998</v>
      </c>
      <c r="N73" s="4">
        <v>1.5143777389999999</v>
      </c>
      <c r="O73" s="4">
        <v>0.59899999999999998</v>
      </c>
      <c r="P73" s="4">
        <v>2.1320000000000001</v>
      </c>
    </row>
    <row r="74" spans="1:16" x14ac:dyDescent="0.3">
      <c r="A74" s="4" t="s">
        <v>155</v>
      </c>
      <c r="B74" s="4">
        <v>8</v>
      </c>
      <c r="C74" s="4">
        <v>8</v>
      </c>
      <c r="D74" s="4">
        <v>418.8</v>
      </c>
      <c r="E74" s="4">
        <v>0.61812008399999996</v>
      </c>
      <c r="F74" s="4">
        <v>0.99874970200000002</v>
      </c>
      <c r="G74" s="4" t="s">
        <v>156</v>
      </c>
      <c r="H74" s="4">
        <v>857406063.29999995</v>
      </c>
      <c r="I74" s="4">
        <v>1098504040</v>
      </c>
      <c r="J74" s="4">
        <v>999919091.60000002</v>
      </c>
      <c r="K74" s="4">
        <v>1100044422</v>
      </c>
      <c r="L74" s="4">
        <v>977955051.89999998</v>
      </c>
      <c r="M74" s="4">
        <v>1049981757</v>
      </c>
      <c r="N74" s="4">
        <v>0.93140194600000004</v>
      </c>
      <c r="O74" s="4">
        <v>-0.10299999999999999</v>
      </c>
      <c r="P74" s="4">
        <v>2.089</v>
      </c>
    </row>
    <row r="75" spans="1:16" x14ac:dyDescent="0.3">
      <c r="A75" s="4" t="s">
        <v>157</v>
      </c>
      <c r="B75" s="4">
        <v>1</v>
      </c>
      <c r="C75" s="4">
        <v>1</v>
      </c>
      <c r="D75" s="4">
        <v>60.38</v>
      </c>
      <c r="E75" s="4">
        <v>0.62576016700000003</v>
      </c>
      <c r="F75" s="4">
        <v>0.99874970200000002</v>
      </c>
      <c r="G75" s="4" t="s">
        <v>158</v>
      </c>
      <c r="H75" s="4">
        <v>1680076695</v>
      </c>
      <c r="I75" s="4">
        <v>1125411685</v>
      </c>
      <c r="J75" s="4">
        <v>1949064522</v>
      </c>
      <c r="K75" s="4">
        <v>1330462463</v>
      </c>
      <c r="L75" s="4">
        <v>1402744190</v>
      </c>
      <c r="M75" s="4">
        <v>1639763492</v>
      </c>
      <c r="N75" s="4">
        <v>0.85545519000000003</v>
      </c>
      <c r="O75" s="4">
        <v>-0.22500000000000001</v>
      </c>
      <c r="P75" s="4">
        <v>2.036</v>
      </c>
    </row>
    <row r="76" spans="1:16" x14ac:dyDescent="0.3">
      <c r="A76" s="4" t="s">
        <v>159</v>
      </c>
      <c r="B76" s="4">
        <v>1</v>
      </c>
      <c r="C76" s="4">
        <v>1</v>
      </c>
      <c r="D76" s="4">
        <v>40.89</v>
      </c>
      <c r="E76" s="4">
        <v>0.62890037799999998</v>
      </c>
      <c r="F76" s="4">
        <v>0.99874970200000002</v>
      </c>
      <c r="G76" s="4" t="s">
        <v>160</v>
      </c>
      <c r="H76" s="4">
        <v>7613462.9019999998</v>
      </c>
      <c r="I76" s="4">
        <v>21907542.02</v>
      </c>
      <c r="J76" s="4">
        <v>12231806.4</v>
      </c>
      <c r="K76" s="4">
        <v>29766429.670000002</v>
      </c>
      <c r="L76" s="4">
        <v>14760502.460000001</v>
      </c>
      <c r="M76" s="4">
        <v>20999118.030000001</v>
      </c>
      <c r="N76" s="4">
        <v>0.70291059099999997</v>
      </c>
      <c r="O76" s="4">
        <v>-0.50900000000000001</v>
      </c>
      <c r="P76" s="4">
        <v>2.0139999999999998</v>
      </c>
    </row>
    <row r="77" spans="1:16" x14ac:dyDescent="0.3">
      <c r="A77" s="4" t="s">
        <v>161</v>
      </c>
      <c r="B77" s="4">
        <v>2</v>
      </c>
      <c r="C77" s="4">
        <v>2</v>
      </c>
      <c r="D77" s="4">
        <v>75.69</v>
      </c>
      <c r="E77" s="4">
        <v>0.63239654999999995</v>
      </c>
      <c r="F77" s="4">
        <v>0.99874970200000002</v>
      </c>
      <c r="G77" s="4" t="s">
        <v>162</v>
      </c>
      <c r="H77" s="4">
        <v>1755075056</v>
      </c>
      <c r="I77" s="4">
        <v>1424568277</v>
      </c>
      <c r="J77" s="4">
        <v>1961991764</v>
      </c>
      <c r="K77" s="4">
        <v>1528522552</v>
      </c>
      <c r="L77" s="4">
        <v>1589821667</v>
      </c>
      <c r="M77" s="4">
        <v>1745257158</v>
      </c>
      <c r="N77" s="4">
        <v>0.91093834500000004</v>
      </c>
      <c r="O77" s="4">
        <v>-0.13500000000000001</v>
      </c>
      <c r="P77" s="4">
        <v>1.99</v>
      </c>
    </row>
    <row r="78" spans="1:16" x14ac:dyDescent="0.3">
      <c r="A78" s="4" t="s">
        <v>163</v>
      </c>
      <c r="B78" s="4">
        <v>6</v>
      </c>
      <c r="C78" s="4">
        <v>4</v>
      </c>
      <c r="D78" s="4">
        <v>279.88</v>
      </c>
      <c r="E78" s="4">
        <v>0.63391430299999996</v>
      </c>
      <c r="F78" s="4">
        <v>0.99874970200000002</v>
      </c>
      <c r="G78" s="4" t="s">
        <v>164</v>
      </c>
      <c r="H78" s="4">
        <v>1906224562</v>
      </c>
      <c r="I78" s="4">
        <v>1498084981</v>
      </c>
      <c r="J78" s="4">
        <v>2168309781</v>
      </c>
      <c r="K78" s="4">
        <v>1623801954</v>
      </c>
      <c r="L78" s="4">
        <v>1702154771</v>
      </c>
      <c r="M78" s="4">
        <v>1896055867</v>
      </c>
      <c r="N78" s="4">
        <v>0.89773450300000002</v>
      </c>
      <c r="O78" s="4">
        <v>-0.156</v>
      </c>
      <c r="P78" s="4">
        <v>1.98</v>
      </c>
    </row>
    <row r="79" spans="1:16" x14ac:dyDescent="0.3">
      <c r="A79" s="4" t="s">
        <v>165</v>
      </c>
      <c r="B79" s="4">
        <v>1</v>
      </c>
      <c r="C79" s="4">
        <v>1</v>
      </c>
      <c r="D79" s="4">
        <v>45.62</v>
      </c>
      <c r="E79" s="4">
        <v>0.63447942599999996</v>
      </c>
      <c r="F79" s="4">
        <v>0.99874970200000002</v>
      </c>
      <c r="G79" s="4" t="s">
        <v>166</v>
      </c>
      <c r="H79" s="4">
        <v>96101852.379999995</v>
      </c>
      <c r="I79" s="4">
        <v>64039527.869999997</v>
      </c>
      <c r="J79" s="4">
        <v>74894263.680000007</v>
      </c>
      <c r="K79" s="4">
        <v>64656181.310000002</v>
      </c>
      <c r="L79" s="4">
        <v>80070690.129999995</v>
      </c>
      <c r="M79" s="4">
        <v>69775222.489999995</v>
      </c>
      <c r="N79" s="4">
        <v>1.1475519139999999</v>
      </c>
      <c r="O79" s="4">
        <v>0.19900000000000001</v>
      </c>
      <c r="P79" s="4">
        <v>1.976</v>
      </c>
    </row>
    <row r="80" spans="1:16" x14ac:dyDescent="0.3">
      <c r="A80" s="4" t="s">
        <v>167</v>
      </c>
      <c r="B80" s="4">
        <v>3</v>
      </c>
      <c r="C80" s="4">
        <v>3</v>
      </c>
      <c r="D80" s="4">
        <v>174.48</v>
      </c>
      <c r="E80" s="4">
        <v>0.64901509000000002</v>
      </c>
      <c r="F80" s="4">
        <v>0.99874970200000002</v>
      </c>
      <c r="G80" s="4" t="s">
        <v>168</v>
      </c>
      <c r="H80" s="4">
        <v>408087226.39999998</v>
      </c>
      <c r="I80" s="4">
        <v>226998171.59999999</v>
      </c>
      <c r="J80" s="4">
        <v>286159066.30000001</v>
      </c>
      <c r="K80" s="4">
        <v>232826214.19999999</v>
      </c>
      <c r="L80" s="4">
        <v>317542699</v>
      </c>
      <c r="M80" s="4">
        <v>259492640.30000001</v>
      </c>
      <c r="N80" s="4">
        <v>1.223705993</v>
      </c>
      <c r="O80" s="4">
        <v>0.29099999999999998</v>
      </c>
      <c r="P80" s="4">
        <v>1.877</v>
      </c>
    </row>
    <row r="81" spans="1:16" x14ac:dyDescent="0.3">
      <c r="A81" s="4" t="s">
        <v>169</v>
      </c>
      <c r="B81" s="4">
        <v>2</v>
      </c>
      <c r="C81" s="4">
        <v>2</v>
      </c>
      <c r="D81" s="4">
        <v>114.45</v>
      </c>
      <c r="E81" s="4">
        <v>0.65166976099999996</v>
      </c>
      <c r="F81" s="4">
        <v>0.99874970200000002</v>
      </c>
      <c r="G81" s="4" t="s">
        <v>170</v>
      </c>
      <c r="H81" s="4">
        <v>78850066.189999998</v>
      </c>
      <c r="I81" s="4">
        <v>91449857.780000001</v>
      </c>
      <c r="J81" s="4">
        <v>81161330.329999998</v>
      </c>
      <c r="K81" s="4">
        <v>102935684.7</v>
      </c>
      <c r="L81" s="4">
        <v>85149961.989999995</v>
      </c>
      <c r="M81" s="4">
        <v>92048507.5</v>
      </c>
      <c r="N81" s="4">
        <v>0.92505532499999998</v>
      </c>
      <c r="O81" s="4">
        <v>-0.112</v>
      </c>
      <c r="P81" s="4">
        <v>1.86</v>
      </c>
    </row>
    <row r="82" spans="1:16" x14ac:dyDescent="0.3">
      <c r="A82" s="4" t="s">
        <v>171</v>
      </c>
      <c r="B82" s="4">
        <v>2</v>
      </c>
      <c r="C82" s="4">
        <v>2</v>
      </c>
      <c r="D82" s="4">
        <v>82.64</v>
      </c>
      <c r="E82" s="4">
        <v>0.65923683200000005</v>
      </c>
      <c r="F82" s="4">
        <v>0.99874970200000002</v>
      </c>
      <c r="G82" s="4" t="s">
        <v>172</v>
      </c>
      <c r="H82" s="4">
        <v>23162363.850000001</v>
      </c>
      <c r="I82" s="4">
        <v>69834129.090000004</v>
      </c>
      <c r="J82" s="4">
        <v>35024315.210000001</v>
      </c>
      <c r="K82" s="4">
        <v>25658064.760000002</v>
      </c>
      <c r="L82" s="4">
        <v>46498246.469999999</v>
      </c>
      <c r="M82" s="4">
        <v>30341189.98</v>
      </c>
      <c r="N82" s="4">
        <v>1.5325122879999999</v>
      </c>
      <c r="O82" s="4">
        <v>0.61599999999999999</v>
      </c>
      <c r="P82" s="4">
        <v>1.81</v>
      </c>
    </row>
    <row r="83" spans="1:16" x14ac:dyDescent="0.3">
      <c r="A83" s="4" t="s">
        <v>173</v>
      </c>
      <c r="B83" s="4">
        <v>22</v>
      </c>
      <c r="C83" s="4">
        <v>10</v>
      </c>
      <c r="D83" s="4">
        <v>1443.92</v>
      </c>
      <c r="E83" s="4">
        <v>0.66213721299999995</v>
      </c>
      <c r="F83" s="4">
        <v>0.99874970200000002</v>
      </c>
      <c r="G83" s="4" t="s">
        <v>174</v>
      </c>
      <c r="H83" s="4">
        <v>1483690843</v>
      </c>
      <c r="I83" s="4">
        <v>2508348490</v>
      </c>
      <c r="J83" s="4">
        <v>1389057428</v>
      </c>
      <c r="K83" s="4">
        <v>1950535038</v>
      </c>
      <c r="L83" s="4">
        <v>1996019667</v>
      </c>
      <c r="M83" s="4">
        <v>1669796233</v>
      </c>
      <c r="N83" s="4">
        <v>1.195367211</v>
      </c>
      <c r="O83" s="4">
        <v>0.25700000000000001</v>
      </c>
      <c r="P83" s="4">
        <v>1.7909999999999999</v>
      </c>
    </row>
    <row r="84" spans="1:16" x14ac:dyDescent="0.3">
      <c r="A84" s="4" t="s">
        <v>175</v>
      </c>
      <c r="B84" s="4">
        <v>1</v>
      </c>
      <c r="C84" s="4">
        <v>1</v>
      </c>
      <c r="D84" s="4">
        <v>35.26</v>
      </c>
      <c r="E84" s="4">
        <v>0.66506915799999999</v>
      </c>
      <c r="F84" s="4">
        <v>0.99874970200000002</v>
      </c>
      <c r="G84" s="4" t="s">
        <v>176</v>
      </c>
      <c r="H84" s="4">
        <v>20356153.710000001</v>
      </c>
      <c r="I84" s="4">
        <v>62454021.329999998</v>
      </c>
      <c r="J84" s="4">
        <v>3945901.7790000001</v>
      </c>
      <c r="K84" s="4">
        <v>68818837.879999995</v>
      </c>
      <c r="L84" s="4">
        <v>41405087.520000003</v>
      </c>
      <c r="M84" s="4">
        <v>36382369.829999998</v>
      </c>
      <c r="N84" s="4">
        <v>1.138053615</v>
      </c>
      <c r="O84" s="4">
        <v>0.187</v>
      </c>
      <c r="P84" s="4">
        <v>1.7709999999999999</v>
      </c>
    </row>
    <row r="85" spans="1:16" x14ac:dyDescent="0.3">
      <c r="A85" s="4" t="s">
        <v>177</v>
      </c>
      <c r="B85" s="4">
        <v>1</v>
      </c>
      <c r="C85" s="4">
        <v>1</v>
      </c>
      <c r="D85" s="4">
        <v>34.96</v>
      </c>
      <c r="E85" s="4">
        <v>0.66792640199999997</v>
      </c>
      <c r="F85" s="4">
        <v>0.99874970200000002</v>
      </c>
      <c r="G85" s="4" t="s">
        <v>178</v>
      </c>
      <c r="H85" s="4">
        <v>105553073.40000001</v>
      </c>
      <c r="I85" s="4">
        <v>138102603.59999999</v>
      </c>
      <c r="J85" s="4">
        <v>94651999.650000006</v>
      </c>
      <c r="K85" s="4">
        <v>126489489.09999999</v>
      </c>
      <c r="L85" s="4">
        <v>121827838.5</v>
      </c>
      <c r="M85" s="4">
        <v>110570744.40000001</v>
      </c>
      <c r="N85" s="4">
        <v>1.101808975</v>
      </c>
      <c r="O85" s="4">
        <v>0.14000000000000001</v>
      </c>
      <c r="P85" s="4">
        <v>1.7529999999999999</v>
      </c>
    </row>
    <row r="86" spans="1:16" x14ac:dyDescent="0.3">
      <c r="A86" s="4" t="s">
        <v>179</v>
      </c>
      <c r="B86" s="4">
        <v>1</v>
      </c>
      <c r="C86" s="4">
        <v>1</v>
      </c>
      <c r="D86" s="4">
        <v>26.78</v>
      </c>
      <c r="E86" s="4">
        <v>0.67324750300000002</v>
      </c>
      <c r="F86" s="4">
        <v>0.99874970200000002</v>
      </c>
      <c r="G86" s="4" t="s">
        <v>180</v>
      </c>
      <c r="H86" s="4">
        <v>13986904</v>
      </c>
      <c r="I86" s="4">
        <v>31415937.670000002</v>
      </c>
      <c r="J86" s="4">
        <v>4902882.9950000001</v>
      </c>
      <c r="K86" s="4">
        <v>32691436.359999999</v>
      </c>
      <c r="L86" s="4">
        <v>22701420.84</v>
      </c>
      <c r="M86" s="4">
        <v>18797159.68</v>
      </c>
      <c r="N86" s="4">
        <v>1.2077048459999999</v>
      </c>
      <c r="O86" s="4">
        <v>0.27200000000000002</v>
      </c>
      <c r="P86" s="4">
        <v>1.718</v>
      </c>
    </row>
    <row r="87" spans="1:16" x14ac:dyDescent="0.3">
      <c r="A87" s="4" t="s">
        <v>181</v>
      </c>
      <c r="B87" s="4">
        <v>24</v>
      </c>
      <c r="C87" s="4">
        <v>21</v>
      </c>
      <c r="D87" s="4">
        <v>1539.29</v>
      </c>
      <c r="E87" s="4">
        <v>0.69122887600000005</v>
      </c>
      <c r="F87" s="4">
        <v>0.99874970200000002</v>
      </c>
      <c r="G87" s="4" t="s">
        <v>182</v>
      </c>
      <c r="H87" s="4">
        <v>2804846876</v>
      </c>
      <c r="I87" s="4">
        <v>3306470514</v>
      </c>
      <c r="J87" s="4">
        <v>3171678985</v>
      </c>
      <c r="K87" s="4">
        <v>3153622249</v>
      </c>
      <c r="L87" s="4">
        <v>3055658695</v>
      </c>
      <c r="M87" s="4">
        <v>3162650617</v>
      </c>
      <c r="N87" s="4">
        <v>0.96617017299999997</v>
      </c>
      <c r="O87" s="4">
        <v>-0.05</v>
      </c>
      <c r="P87" s="4">
        <v>1.6040000000000001</v>
      </c>
    </row>
    <row r="88" spans="1:16" x14ac:dyDescent="0.3">
      <c r="A88" s="4" t="s">
        <v>183</v>
      </c>
      <c r="B88" s="4">
        <v>1</v>
      </c>
      <c r="C88" s="4">
        <v>1</v>
      </c>
      <c r="D88" s="4">
        <v>64.94</v>
      </c>
      <c r="E88" s="4">
        <v>0.69271429699999998</v>
      </c>
      <c r="F88" s="4">
        <v>0.99874970200000002</v>
      </c>
      <c r="G88" s="4" t="s">
        <v>184</v>
      </c>
      <c r="H88" s="4">
        <v>21313240.690000001</v>
      </c>
      <c r="I88" s="4">
        <v>89004041.950000003</v>
      </c>
      <c r="J88" s="4">
        <v>40951057.539999999</v>
      </c>
      <c r="K88" s="4">
        <v>100008012</v>
      </c>
      <c r="L88" s="4">
        <v>55158641.32</v>
      </c>
      <c r="M88" s="4">
        <v>70479534.75</v>
      </c>
      <c r="N88" s="4">
        <v>0.78261926000000004</v>
      </c>
      <c r="O88" s="4">
        <v>-0.35399999999999998</v>
      </c>
      <c r="P88" s="4">
        <v>1.5940000000000001</v>
      </c>
    </row>
    <row r="89" spans="1:16" x14ac:dyDescent="0.3">
      <c r="A89" s="4" t="s">
        <v>185</v>
      </c>
      <c r="B89" s="4">
        <v>1</v>
      </c>
      <c r="C89" s="4">
        <v>1</v>
      </c>
      <c r="D89" s="4">
        <v>20.239999999999998</v>
      </c>
      <c r="E89" s="4">
        <v>0.70286406800000001</v>
      </c>
      <c r="F89" s="4">
        <v>0.99874970200000002</v>
      </c>
      <c r="G89" s="4" t="s">
        <v>186</v>
      </c>
      <c r="H89" s="4">
        <v>396709346.69999999</v>
      </c>
      <c r="I89" s="4">
        <v>470277110.10000002</v>
      </c>
      <c r="J89" s="4">
        <v>464298988.80000001</v>
      </c>
      <c r="K89" s="4">
        <v>435310827.30000001</v>
      </c>
      <c r="L89" s="4">
        <v>433493228.39999998</v>
      </c>
      <c r="M89" s="4">
        <v>449804908</v>
      </c>
      <c r="N89" s="4">
        <v>0.96373610099999996</v>
      </c>
      <c r="O89" s="4">
        <v>-5.2999999999999999E-2</v>
      </c>
      <c r="P89" s="4">
        <v>1.5309999999999999</v>
      </c>
    </row>
    <row r="90" spans="1:16" x14ac:dyDescent="0.3">
      <c r="A90" s="4" t="s">
        <v>187</v>
      </c>
      <c r="B90" s="4">
        <v>2</v>
      </c>
      <c r="C90" s="4">
        <v>2</v>
      </c>
      <c r="D90" s="4">
        <v>53.75</v>
      </c>
      <c r="E90" s="4">
        <v>0.70455520299999996</v>
      </c>
      <c r="F90" s="4">
        <v>0.99874970200000002</v>
      </c>
      <c r="G90" s="4" t="s">
        <v>188</v>
      </c>
      <c r="H90" s="4">
        <v>28650631.559999999</v>
      </c>
      <c r="I90" s="4">
        <v>79470473.319999993</v>
      </c>
      <c r="J90" s="4">
        <v>52346828.140000001</v>
      </c>
      <c r="K90" s="4">
        <v>69063228.140000001</v>
      </c>
      <c r="L90" s="4">
        <v>54060552.439999998</v>
      </c>
      <c r="M90" s="4">
        <v>60705028.140000001</v>
      </c>
      <c r="N90" s="4">
        <v>0.89054488700000001</v>
      </c>
      <c r="O90" s="4">
        <v>-0.16700000000000001</v>
      </c>
      <c r="P90" s="4">
        <v>1.5209999999999999</v>
      </c>
    </row>
    <row r="91" spans="1:16" x14ac:dyDescent="0.3">
      <c r="A91" s="4" t="s">
        <v>189</v>
      </c>
      <c r="B91" s="4">
        <v>3</v>
      </c>
      <c r="C91" s="4">
        <v>3</v>
      </c>
      <c r="D91" s="4">
        <v>141.65</v>
      </c>
      <c r="E91" s="4">
        <v>0.70484062300000005</v>
      </c>
      <c r="F91" s="4">
        <v>0.99874970200000002</v>
      </c>
      <c r="G91" s="4" t="s">
        <v>190</v>
      </c>
      <c r="H91" s="4">
        <v>96433500.140000001</v>
      </c>
      <c r="I91" s="4">
        <v>268405001</v>
      </c>
      <c r="J91" s="4">
        <v>73356786.909999996</v>
      </c>
      <c r="K91" s="4">
        <v>191228003.90000001</v>
      </c>
      <c r="L91" s="4">
        <v>182419250.59999999</v>
      </c>
      <c r="M91" s="4">
        <v>132292395.40000001</v>
      </c>
      <c r="N91" s="4">
        <v>1.3789095739999999</v>
      </c>
      <c r="O91" s="4">
        <v>0.46400000000000002</v>
      </c>
      <c r="P91" s="4">
        <v>1.5189999999999999</v>
      </c>
    </row>
    <row r="92" spans="1:16" x14ac:dyDescent="0.3">
      <c r="A92" s="4" t="s">
        <v>191</v>
      </c>
      <c r="B92" s="4">
        <v>2</v>
      </c>
      <c r="C92" s="4">
        <v>2</v>
      </c>
      <c r="D92" s="4">
        <v>97.93</v>
      </c>
      <c r="E92" s="4">
        <v>0.70655639199999998</v>
      </c>
      <c r="F92" s="4">
        <v>0.99874970200000002</v>
      </c>
      <c r="G92" s="4" t="s">
        <v>192</v>
      </c>
      <c r="H92" s="4">
        <v>1301621563</v>
      </c>
      <c r="I92" s="4">
        <v>993471652.70000005</v>
      </c>
      <c r="J92" s="4">
        <v>1186882262</v>
      </c>
      <c r="K92" s="4">
        <v>930395360.10000002</v>
      </c>
      <c r="L92" s="4">
        <v>1147546608</v>
      </c>
      <c r="M92" s="4">
        <v>1058638811</v>
      </c>
      <c r="N92" s="4">
        <v>1.0839831259999999</v>
      </c>
      <c r="O92" s="4">
        <v>0.11600000000000001</v>
      </c>
      <c r="P92" s="4">
        <v>1.5089999999999999</v>
      </c>
    </row>
    <row r="93" spans="1:16" x14ac:dyDescent="0.3">
      <c r="A93" s="4" t="s">
        <v>193</v>
      </c>
      <c r="B93" s="4">
        <v>1</v>
      </c>
      <c r="C93" s="4">
        <v>1</v>
      </c>
      <c r="D93" s="4">
        <v>73.959999999999994</v>
      </c>
      <c r="E93" s="4">
        <v>0.71037986200000003</v>
      </c>
      <c r="F93" s="4">
        <v>0.99874970200000002</v>
      </c>
      <c r="G93" s="4" t="s">
        <v>194</v>
      </c>
      <c r="H93" s="4">
        <v>208717395.59999999</v>
      </c>
      <c r="I93" s="4">
        <v>233914138.69999999</v>
      </c>
      <c r="J93" s="4">
        <v>232205935.40000001</v>
      </c>
      <c r="K93" s="4">
        <v>190774105.90000001</v>
      </c>
      <c r="L93" s="4">
        <v>221315767.09999999</v>
      </c>
      <c r="M93" s="4">
        <v>211490020.69999999</v>
      </c>
      <c r="N93" s="4">
        <v>1.046459622</v>
      </c>
      <c r="O93" s="4">
        <v>6.6000000000000003E-2</v>
      </c>
      <c r="P93" s="4">
        <v>1.4850000000000001</v>
      </c>
    </row>
    <row r="94" spans="1:16" x14ac:dyDescent="0.3">
      <c r="A94" s="4" t="s">
        <v>195</v>
      </c>
      <c r="B94" s="4">
        <v>1</v>
      </c>
      <c r="C94" s="4">
        <v>1</v>
      </c>
      <c r="D94" s="4">
        <v>46.31</v>
      </c>
      <c r="E94" s="4">
        <v>0.71250340899999998</v>
      </c>
      <c r="F94" s="4">
        <v>0.99874970200000002</v>
      </c>
      <c r="G94" s="4" t="s">
        <v>196</v>
      </c>
      <c r="H94" s="4">
        <v>252051858.09999999</v>
      </c>
      <c r="I94" s="4">
        <v>331509833.30000001</v>
      </c>
      <c r="J94" s="4">
        <v>198939755.40000001</v>
      </c>
      <c r="K94" s="4">
        <v>329253433.39999998</v>
      </c>
      <c r="L94" s="4">
        <v>291780845.69999999</v>
      </c>
      <c r="M94" s="4">
        <v>264096594.40000001</v>
      </c>
      <c r="N94" s="4">
        <v>1.1048262339999999</v>
      </c>
      <c r="O94" s="4">
        <v>0.14399999999999999</v>
      </c>
      <c r="P94" s="4">
        <v>1.472</v>
      </c>
    </row>
    <row r="95" spans="1:16" x14ac:dyDescent="0.3">
      <c r="A95" s="4" t="s">
        <v>197</v>
      </c>
      <c r="B95" s="4">
        <v>3</v>
      </c>
      <c r="C95" s="4">
        <v>3</v>
      </c>
      <c r="D95" s="4">
        <v>231.88</v>
      </c>
      <c r="E95" s="4">
        <v>0.71354644199999995</v>
      </c>
      <c r="F95" s="4">
        <v>0.99874970200000002</v>
      </c>
      <c r="G95" s="4" t="s">
        <v>198</v>
      </c>
      <c r="H95" s="4">
        <v>97558644.950000003</v>
      </c>
      <c r="I95" s="4">
        <v>316196385.5</v>
      </c>
      <c r="J95" s="4">
        <v>129634245.3</v>
      </c>
      <c r="K95" s="4">
        <v>510738698.80000001</v>
      </c>
      <c r="L95" s="4">
        <v>206877515.19999999</v>
      </c>
      <c r="M95" s="4">
        <v>320186472</v>
      </c>
      <c r="N95" s="4">
        <v>0.64611572699999997</v>
      </c>
      <c r="O95" s="4">
        <v>-0.63</v>
      </c>
      <c r="P95" s="4">
        <v>1.466</v>
      </c>
    </row>
    <row r="96" spans="1:16" x14ac:dyDescent="0.3">
      <c r="A96" s="4" t="s">
        <v>199</v>
      </c>
      <c r="B96" s="4">
        <v>1</v>
      </c>
      <c r="C96" s="4">
        <v>1</v>
      </c>
      <c r="D96" s="4">
        <v>63.05</v>
      </c>
      <c r="E96" s="4">
        <v>0.715361896</v>
      </c>
      <c r="F96" s="4">
        <v>0.99874970200000002</v>
      </c>
      <c r="G96" s="4" t="s">
        <v>200</v>
      </c>
      <c r="H96" s="4">
        <v>71574324.469999999</v>
      </c>
      <c r="I96" s="4">
        <v>28023997.059999999</v>
      </c>
      <c r="J96" s="4">
        <v>55481559.210000001</v>
      </c>
      <c r="K96" s="4">
        <v>20294968.600000001</v>
      </c>
      <c r="L96" s="4">
        <v>49799160.759999998</v>
      </c>
      <c r="M96" s="4">
        <v>37888263.899999999</v>
      </c>
      <c r="N96" s="4">
        <v>1.3143690320000001</v>
      </c>
      <c r="O96" s="4">
        <v>0.39400000000000002</v>
      </c>
      <c r="P96" s="4">
        <v>1.4550000000000001</v>
      </c>
    </row>
    <row r="97" spans="1:16" x14ac:dyDescent="0.3">
      <c r="A97" s="4" t="s">
        <v>201</v>
      </c>
      <c r="B97" s="4">
        <v>1</v>
      </c>
      <c r="C97" s="4">
        <v>1</v>
      </c>
      <c r="D97" s="4">
        <v>36.369999999999997</v>
      </c>
      <c r="E97" s="4">
        <v>0.73370446300000003</v>
      </c>
      <c r="F97" s="4">
        <v>0.99874970200000002</v>
      </c>
      <c r="G97" s="4" t="s">
        <v>202</v>
      </c>
      <c r="H97" s="4">
        <v>58804555.229999997</v>
      </c>
      <c r="I97" s="4">
        <v>53003382.57</v>
      </c>
      <c r="J97" s="4">
        <v>65431075.299999997</v>
      </c>
      <c r="K97" s="4">
        <v>52417945.100000001</v>
      </c>
      <c r="L97" s="4">
        <v>55903968.899999999</v>
      </c>
      <c r="M97" s="4">
        <v>58924510.200000003</v>
      </c>
      <c r="N97" s="4">
        <v>0.94873879699999997</v>
      </c>
      <c r="O97" s="4">
        <v>-7.5999999999999998E-2</v>
      </c>
      <c r="P97" s="4">
        <v>1.345</v>
      </c>
    </row>
    <row r="98" spans="1:16" x14ac:dyDescent="0.3">
      <c r="A98" s="4" t="s">
        <v>203</v>
      </c>
      <c r="B98" s="4">
        <v>11</v>
      </c>
      <c r="C98" s="4">
        <v>11</v>
      </c>
      <c r="D98" s="4">
        <v>719.51</v>
      </c>
      <c r="E98" s="4">
        <v>0.737309086</v>
      </c>
      <c r="F98" s="4">
        <v>0.99874970200000002</v>
      </c>
      <c r="G98" s="4" t="s">
        <v>204</v>
      </c>
      <c r="H98" s="4">
        <v>723916705</v>
      </c>
      <c r="I98" s="4">
        <v>1358739236</v>
      </c>
      <c r="J98" s="4">
        <v>697551112.5</v>
      </c>
      <c r="K98" s="4">
        <v>1055036603</v>
      </c>
      <c r="L98" s="4">
        <v>1041327970</v>
      </c>
      <c r="M98" s="4">
        <v>876293857.79999995</v>
      </c>
      <c r="N98" s="4">
        <v>1.1883319290000001</v>
      </c>
      <c r="O98" s="4">
        <v>0.249</v>
      </c>
      <c r="P98" s="4">
        <v>1.3240000000000001</v>
      </c>
    </row>
    <row r="99" spans="1:16" x14ac:dyDescent="0.3">
      <c r="A99" s="4" t="s">
        <v>205</v>
      </c>
      <c r="B99" s="4">
        <v>2</v>
      </c>
      <c r="C99" s="4">
        <v>2</v>
      </c>
      <c r="D99" s="4">
        <v>120.47</v>
      </c>
      <c r="E99" s="4">
        <v>0.74041058900000001</v>
      </c>
      <c r="F99" s="4">
        <v>0.99874970200000002</v>
      </c>
      <c r="G99" s="4" t="s">
        <v>206</v>
      </c>
      <c r="H99" s="4">
        <v>70097766.189999998</v>
      </c>
      <c r="I99" s="4">
        <v>153316402.59999999</v>
      </c>
      <c r="J99" s="4">
        <v>53855586.869999997</v>
      </c>
      <c r="K99" s="4">
        <v>128041482.7</v>
      </c>
      <c r="L99" s="4">
        <v>111707084.40000001</v>
      </c>
      <c r="M99" s="4">
        <v>90948534.780000001</v>
      </c>
      <c r="N99" s="4">
        <v>1.2282450140000001</v>
      </c>
      <c r="O99" s="4">
        <v>0.29699999999999999</v>
      </c>
      <c r="P99" s="4">
        <v>1.3049999999999999</v>
      </c>
    </row>
    <row r="100" spans="1:16" x14ac:dyDescent="0.3">
      <c r="A100" s="4" t="s">
        <v>207</v>
      </c>
      <c r="B100" s="4">
        <v>1</v>
      </c>
      <c r="C100" s="4">
        <v>1</v>
      </c>
      <c r="D100" s="4">
        <v>33.4</v>
      </c>
      <c r="E100" s="4">
        <v>0.75700760600000006</v>
      </c>
      <c r="F100" s="4">
        <v>0.99874970200000002</v>
      </c>
      <c r="G100" s="4" t="s">
        <v>208</v>
      </c>
      <c r="H100" s="4">
        <v>3661672.486</v>
      </c>
      <c r="I100" s="4">
        <v>43927494.340000004</v>
      </c>
      <c r="J100" s="4">
        <v>947226.69990000001</v>
      </c>
      <c r="K100" s="4">
        <v>35737482.579999998</v>
      </c>
      <c r="L100" s="4">
        <v>23794583.41</v>
      </c>
      <c r="M100" s="4">
        <v>18342354.640000001</v>
      </c>
      <c r="N100" s="4">
        <v>1.29724803</v>
      </c>
      <c r="O100" s="4">
        <v>0.375</v>
      </c>
      <c r="P100" s="4">
        <v>1.2090000000000001</v>
      </c>
    </row>
    <row r="101" spans="1:16" x14ac:dyDescent="0.3">
      <c r="A101" s="4" t="s">
        <v>209</v>
      </c>
      <c r="B101" s="4">
        <v>5</v>
      </c>
      <c r="C101" s="4">
        <v>5</v>
      </c>
      <c r="D101" s="4">
        <v>379.4</v>
      </c>
      <c r="E101" s="4">
        <v>0.78802254000000005</v>
      </c>
      <c r="F101" s="4">
        <v>0.99874970200000002</v>
      </c>
      <c r="G101" s="4" t="s">
        <v>210</v>
      </c>
      <c r="H101" s="4">
        <v>5920791832</v>
      </c>
      <c r="I101" s="4">
        <v>2324122155</v>
      </c>
      <c r="J101" s="4">
        <v>6437977093</v>
      </c>
      <c r="K101" s="4">
        <v>3079885315</v>
      </c>
      <c r="L101" s="4">
        <v>4122456993</v>
      </c>
      <c r="M101" s="4">
        <v>4758931204</v>
      </c>
      <c r="N101" s="4">
        <v>0.8662569</v>
      </c>
      <c r="O101" s="4">
        <v>-0.20699999999999999</v>
      </c>
      <c r="P101" s="4">
        <v>1.0349999999999999</v>
      </c>
    </row>
    <row r="102" spans="1:16" x14ac:dyDescent="0.3">
      <c r="A102" s="4" t="s">
        <v>211</v>
      </c>
      <c r="B102" s="4">
        <v>1</v>
      </c>
      <c r="C102" s="4">
        <v>1</v>
      </c>
      <c r="D102" s="4">
        <v>68.53</v>
      </c>
      <c r="E102" s="4">
        <v>0.78985280800000002</v>
      </c>
      <c r="F102" s="4">
        <v>0.99874970200000002</v>
      </c>
      <c r="G102" s="4" t="s">
        <v>212</v>
      </c>
      <c r="H102" s="4">
        <v>349102248.80000001</v>
      </c>
      <c r="I102" s="4">
        <v>196131558</v>
      </c>
      <c r="J102" s="4">
        <v>420052986</v>
      </c>
      <c r="K102" s="4">
        <v>213567606.80000001</v>
      </c>
      <c r="L102" s="4">
        <v>272616903.39999998</v>
      </c>
      <c r="M102" s="4">
        <v>316810296.39999998</v>
      </c>
      <c r="N102" s="4">
        <v>0.860505187</v>
      </c>
      <c r="O102" s="4">
        <v>-0.217</v>
      </c>
      <c r="P102" s="4">
        <v>1.0249999999999999</v>
      </c>
    </row>
    <row r="103" spans="1:16" x14ac:dyDescent="0.3">
      <c r="A103" s="4" t="s">
        <v>213</v>
      </c>
      <c r="B103" s="4">
        <v>7</v>
      </c>
      <c r="C103" s="4">
        <v>7</v>
      </c>
      <c r="D103" s="4">
        <v>620.86</v>
      </c>
      <c r="E103" s="4">
        <v>0.79667497799999998</v>
      </c>
      <c r="F103" s="4">
        <v>0.99874970200000002</v>
      </c>
      <c r="G103" s="4" t="s">
        <v>214</v>
      </c>
      <c r="H103" s="4">
        <v>2521171357</v>
      </c>
      <c r="I103" s="4">
        <v>3018739023</v>
      </c>
      <c r="J103" s="4">
        <v>2248383674</v>
      </c>
      <c r="K103" s="4">
        <v>3050492528</v>
      </c>
      <c r="L103" s="4">
        <v>2769955190</v>
      </c>
      <c r="M103" s="4">
        <v>2649438101</v>
      </c>
      <c r="N103" s="4">
        <v>1.0454877920000001</v>
      </c>
      <c r="O103" s="4">
        <v>6.4000000000000001E-2</v>
      </c>
      <c r="P103" s="4">
        <v>0.98699999999999999</v>
      </c>
    </row>
    <row r="104" spans="1:16" x14ac:dyDescent="0.3">
      <c r="A104" s="4" t="s">
        <v>215</v>
      </c>
      <c r="B104" s="4">
        <v>2</v>
      </c>
      <c r="C104" s="4">
        <v>2</v>
      </c>
      <c r="D104" s="4">
        <v>86.42</v>
      </c>
      <c r="E104" s="4">
        <v>0.796765948</v>
      </c>
      <c r="F104" s="4">
        <v>0.99874970200000002</v>
      </c>
      <c r="G104" s="4" t="s">
        <v>216</v>
      </c>
      <c r="H104" s="4">
        <v>143227955.19999999</v>
      </c>
      <c r="I104" s="4">
        <v>353538371.89999998</v>
      </c>
      <c r="J104" s="4">
        <v>112815782.59999999</v>
      </c>
      <c r="K104" s="4">
        <v>302983113</v>
      </c>
      <c r="L104" s="4">
        <v>248383163.59999999</v>
      </c>
      <c r="M104" s="4">
        <v>207899447.80000001</v>
      </c>
      <c r="N104" s="4">
        <v>1.194727385</v>
      </c>
      <c r="O104" s="4">
        <v>0.25700000000000001</v>
      </c>
      <c r="P104" s="4">
        <v>0.98699999999999999</v>
      </c>
    </row>
    <row r="105" spans="1:16" x14ac:dyDescent="0.3">
      <c r="A105" s="4" t="s">
        <v>217</v>
      </c>
      <c r="B105" s="4">
        <v>6</v>
      </c>
      <c r="C105" s="4">
        <v>6</v>
      </c>
      <c r="D105" s="4">
        <v>406.3</v>
      </c>
      <c r="E105" s="4">
        <v>0.802542176</v>
      </c>
      <c r="F105" s="4">
        <v>0.99874970200000002</v>
      </c>
      <c r="G105" s="4" t="s">
        <v>218</v>
      </c>
      <c r="H105" s="4">
        <v>405376886.5</v>
      </c>
      <c r="I105" s="4">
        <v>782030669.39999998</v>
      </c>
      <c r="J105" s="4">
        <v>461073358.19999999</v>
      </c>
      <c r="K105" s="4">
        <v>897564347.20000005</v>
      </c>
      <c r="L105" s="4">
        <v>593703777.89999998</v>
      </c>
      <c r="M105" s="4">
        <v>679318852.70000005</v>
      </c>
      <c r="N105" s="4">
        <v>0.87396923500000001</v>
      </c>
      <c r="O105" s="4">
        <v>-0.19400000000000001</v>
      </c>
      <c r="P105" s="4">
        <v>0.95499999999999996</v>
      </c>
    </row>
    <row r="106" spans="1:16" x14ac:dyDescent="0.3">
      <c r="A106" s="4" t="s">
        <v>219</v>
      </c>
      <c r="B106" s="4">
        <v>3</v>
      </c>
      <c r="C106" s="4">
        <v>3</v>
      </c>
      <c r="D106" s="4">
        <v>235.74</v>
      </c>
      <c r="E106" s="4">
        <v>0.81576297399999997</v>
      </c>
      <c r="F106" s="4">
        <v>0.99874970200000002</v>
      </c>
      <c r="G106" s="4" t="s">
        <v>220</v>
      </c>
      <c r="H106" s="4">
        <v>2623309786</v>
      </c>
      <c r="I106" s="4">
        <v>3071854833</v>
      </c>
      <c r="J106" s="4">
        <v>2228939166</v>
      </c>
      <c r="K106" s="4">
        <v>3245202732</v>
      </c>
      <c r="L106" s="4">
        <v>2847582309</v>
      </c>
      <c r="M106" s="4">
        <v>2737070949</v>
      </c>
      <c r="N106" s="4">
        <v>1.040375775</v>
      </c>
      <c r="O106" s="4">
        <v>5.7000000000000002E-2</v>
      </c>
      <c r="P106" s="4">
        <v>0.88400000000000001</v>
      </c>
    </row>
    <row r="107" spans="1:16" x14ac:dyDescent="0.3">
      <c r="A107" s="4" t="s">
        <v>221</v>
      </c>
      <c r="B107" s="4">
        <v>1</v>
      </c>
      <c r="C107" s="4">
        <v>1</v>
      </c>
      <c r="D107" s="4">
        <v>19.809999999999999</v>
      </c>
      <c r="E107" s="4">
        <v>0.81817498799999999</v>
      </c>
      <c r="F107" s="4">
        <v>0.99874970200000002</v>
      </c>
      <c r="G107" s="4" t="s">
        <v>222</v>
      </c>
      <c r="H107" s="4">
        <v>56225064.07</v>
      </c>
      <c r="I107" s="4">
        <v>9929293.0140000004</v>
      </c>
      <c r="J107" s="4">
        <v>65165986.32</v>
      </c>
      <c r="K107" s="4">
        <v>15444382.710000001</v>
      </c>
      <c r="L107" s="4">
        <v>33077178.539999999</v>
      </c>
      <c r="M107" s="4">
        <v>40305184.520000003</v>
      </c>
      <c r="N107" s="4">
        <v>0.82066808400000002</v>
      </c>
      <c r="O107" s="4">
        <v>-0.28499999999999998</v>
      </c>
      <c r="P107" s="4">
        <v>0.872</v>
      </c>
    </row>
    <row r="108" spans="1:16" x14ac:dyDescent="0.3">
      <c r="A108" s="4" t="s">
        <v>223</v>
      </c>
      <c r="B108" s="4">
        <v>1</v>
      </c>
      <c r="C108" s="4">
        <v>1</v>
      </c>
      <c r="D108" s="4">
        <v>72.959999999999994</v>
      </c>
      <c r="E108" s="4">
        <v>0.82717909599999995</v>
      </c>
      <c r="F108" s="4">
        <v>0.99874970200000002</v>
      </c>
      <c r="G108" s="4" t="s">
        <v>224</v>
      </c>
      <c r="H108" s="4">
        <v>57658222.170000002</v>
      </c>
      <c r="I108" s="4">
        <v>121125793.90000001</v>
      </c>
      <c r="J108" s="4">
        <v>67158163.939999998</v>
      </c>
      <c r="K108" s="4">
        <v>133691645.2</v>
      </c>
      <c r="L108" s="4">
        <v>89392008.030000001</v>
      </c>
      <c r="M108" s="4">
        <v>100424904.59999999</v>
      </c>
      <c r="N108" s="4">
        <v>0.89013784399999996</v>
      </c>
      <c r="O108" s="4">
        <v>-0.16800000000000001</v>
      </c>
      <c r="P108" s="4">
        <v>0.82399999999999995</v>
      </c>
    </row>
    <row r="109" spans="1:16" x14ac:dyDescent="0.3">
      <c r="A109" s="4" t="s">
        <v>225</v>
      </c>
      <c r="B109" s="4">
        <v>1</v>
      </c>
      <c r="C109" s="4">
        <v>1</v>
      </c>
      <c r="D109" s="4">
        <v>57.1</v>
      </c>
      <c r="E109" s="4">
        <v>0.83652528999999998</v>
      </c>
      <c r="F109" s="4">
        <v>0.99874970200000002</v>
      </c>
      <c r="G109" s="4" t="s">
        <v>226</v>
      </c>
      <c r="H109" s="4">
        <v>1491214519</v>
      </c>
      <c r="I109" s="4">
        <v>372256445.19999999</v>
      </c>
      <c r="J109" s="4">
        <v>1735480776</v>
      </c>
      <c r="K109" s="4">
        <v>495735701.5</v>
      </c>
      <c r="L109" s="4">
        <v>931735482.29999995</v>
      </c>
      <c r="M109" s="4">
        <v>1115608239</v>
      </c>
      <c r="N109" s="4">
        <v>0.83518160799999996</v>
      </c>
      <c r="O109" s="4">
        <v>-0.26</v>
      </c>
      <c r="P109" s="4">
        <v>0.77500000000000002</v>
      </c>
    </row>
    <row r="110" spans="1:16" x14ac:dyDescent="0.3">
      <c r="A110" s="4" t="s">
        <v>227</v>
      </c>
      <c r="B110" s="4">
        <v>1</v>
      </c>
      <c r="C110" s="4">
        <v>1</v>
      </c>
      <c r="D110" s="4">
        <v>70.95</v>
      </c>
      <c r="E110" s="4">
        <v>0.83956987299999997</v>
      </c>
      <c r="F110" s="4">
        <v>0.99874970200000002</v>
      </c>
      <c r="G110" s="4" t="s">
        <v>228</v>
      </c>
      <c r="H110" s="4">
        <v>50978592.119999997</v>
      </c>
      <c r="I110" s="4">
        <v>8703940.3310000002</v>
      </c>
      <c r="J110" s="4">
        <v>72041561.209999993</v>
      </c>
      <c r="K110" s="4">
        <v>11124003.27</v>
      </c>
      <c r="L110" s="4">
        <v>29841266.23</v>
      </c>
      <c r="M110" s="4">
        <v>41582782.240000002</v>
      </c>
      <c r="N110" s="4">
        <v>0.71763515099999997</v>
      </c>
      <c r="O110" s="4">
        <v>-0.47899999999999998</v>
      </c>
      <c r="P110" s="4">
        <v>0.75900000000000001</v>
      </c>
    </row>
    <row r="111" spans="1:16" x14ac:dyDescent="0.3">
      <c r="A111" s="4" t="s">
        <v>229</v>
      </c>
      <c r="B111" s="4">
        <v>7</v>
      </c>
      <c r="C111" s="4">
        <v>7</v>
      </c>
      <c r="D111" s="4">
        <v>299.41000000000003</v>
      </c>
      <c r="E111" s="4">
        <v>0.84019943399999997</v>
      </c>
      <c r="F111" s="4">
        <v>0.99874970200000002</v>
      </c>
      <c r="G111" s="4" t="s">
        <v>230</v>
      </c>
      <c r="H111" s="4">
        <v>321743329.89999998</v>
      </c>
      <c r="I111" s="4">
        <v>267797722.30000001</v>
      </c>
      <c r="J111" s="4">
        <v>346249679.19999999</v>
      </c>
      <c r="K111" s="4">
        <v>223145574.40000001</v>
      </c>
      <c r="L111" s="4">
        <v>294770526.10000002</v>
      </c>
      <c r="M111" s="4">
        <v>284697626.80000001</v>
      </c>
      <c r="N111" s="4">
        <v>1.035381044</v>
      </c>
      <c r="O111" s="4">
        <v>0.05</v>
      </c>
      <c r="P111" s="4">
        <v>0.75600000000000001</v>
      </c>
    </row>
    <row r="112" spans="1:16" x14ac:dyDescent="0.3">
      <c r="A112" s="4" t="s">
        <v>231</v>
      </c>
      <c r="B112" s="4">
        <v>1</v>
      </c>
      <c r="C112" s="4">
        <v>1</v>
      </c>
      <c r="D112" s="4">
        <v>16.940000000000001</v>
      </c>
      <c r="E112" s="4">
        <v>0.84233812299999999</v>
      </c>
      <c r="F112" s="4">
        <v>0.99874970200000002</v>
      </c>
      <c r="G112" s="4" t="s">
        <v>232</v>
      </c>
      <c r="H112" s="4">
        <v>1762459155</v>
      </c>
      <c r="I112" s="4">
        <v>6093632.8760000002</v>
      </c>
      <c r="J112" s="4">
        <v>2018865149</v>
      </c>
      <c r="K112" s="4">
        <v>26618287.760000002</v>
      </c>
      <c r="L112" s="4">
        <v>884276393.70000005</v>
      </c>
      <c r="M112" s="4">
        <v>1022741718</v>
      </c>
      <c r="N112" s="4">
        <v>0.86461359500000001</v>
      </c>
      <c r="O112" s="4">
        <v>-0.21</v>
      </c>
      <c r="P112" s="4">
        <v>0.745</v>
      </c>
    </row>
    <row r="113" spans="1:16" x14ac:dyDescent="0.3">
      <c r="A113" s="4" t="s">
        <v>233</v>
      </c>
      <c r="B113" s="4">
        <v>1</v>
      </c>
      <c r="C113" s="4">
        <v>1</v>
      </c>
      <c r="D113" s="4">
        <v>42.83</v>
      </c>
      <c r="E113" s="4">
        <v>0.84347260499999999</v>
      </c>
      <c r="F113" s="4">
        <v>0.99874970200000002</v>
      </c>
      <c r="G113" s="4" t="s">
        <v>234</v>
      </c>
      <c r="H113" s="4">
        <v>80786333.930000007</v>
      </c>
      <c r="I113" s="4">
        <v>133155959.3</v>
      </c>
      <c r="J113" s="4">
        <v>106371674.09999999</v>
      </c>
      <c r="K113" s="4">
        <v>113211268.09999999</v>
      </c>
      <c r="L113" s="4">
        <v>106971146.59999999</v>
      </c>
      <c r="M113" s="4">
        <v>109791471.09999999</v>
      </c>
      <c r="N113" s="4">
        <v>0.97431198900000004</v>
      </c>
      <c r="O113" s="4">
        <v>-3.7999999999999999E-2</v>
      </c>
      <c r="P113" s="4">
        <v>0.73899999999999999</v>
      </c>
    </row>
    <row r="114" spans="1:16" x14ac:dyDescent="0.3">
      <c r="A114" s="4" t="s">
        <v>235</v>
      </c>
      <c r="B114" s="4">
        <v>1</v>
      </c>
      <c r="C114" s="4">
        <v>1</v>
      </c>
      <c r="D114" s="4">
        <v>23.77</v>
      </c>
      <c r="E114" s="4">
        <v>0.84677291700000001</v>
      </c>
      <c r="F114" s="4">
        <v>0.99874970200000002</v>
      </c>
      <c r="G114" s="4" t="s">
        <v>236</v>
      </c>
      <c r="H114" s="4">
        <v>80955611.340000004</v>
      </c>
      <c r="I114" s="4">
        <v>8562704.1280000005</v>
      </c>
      <c r="J114" s="4">
        <v>119810038.2</v>
      </c>
      <c r="K114" s="4">
        <v>2097522.9029999999</v>
      </c>
      <c r="L114" s="4">
        <v>44759157.729999997</v>
      </c>
      <c r="M114" s="4">
        <v>60953780.549999997</v>
      </c>
      <c r="N114" s="4">
        <v>0.73431307000000001</v>
      </c>
      <c r="O114" s="4">
        <v>-0.44600000000000001</v>
      </c>
      <c r="P114" s="4">
        <v>0.72199999999999998</v>
      </c>
    </row>
    <row r="115" spans="1:16" x14ac:dyDescent="0.3">
      <c r="A115" s="4" t="s">
        <v>237</v>
      </c>
      <c r="B115" s="4">
        <v>1</v>
      </c>
      <c r="C115" s="4">
        <v>1</v>
      </c>
      <c r="D115" s="4">
        <v>39.93</v>
      </c>
      <c r="E115" s="4">
        <v>0.84959708499999997</v>
      </c>
      <c r="F115" s="4">
        <v>0.99874970200000002</v>
      </c>
      <c r="G115" s="4" t="s">
        <v>238</v>
      </c>
      <c r="H115" s="4">
        <v>236301165.09999999</v>
      </c>
      <c r="I115" s="4">
        <v>90720245.650000006</v>
      </c>
      <c r="J115" s="4">
        <v>250796420.80000001</v>
      </c>
      <c r="K115" s="4">
        <v>111903059.59999999</v>
      </c>
      <c r="L115" s="4">
        <v>163510705.40000001</v>
      </c>
      <c r="M115" s="4">
        <v>181349740.19999999</v>
      </c>
      <c r="N115" s="4">
        <v>0.90163187</v>
      </c>
      <c r="O115" s="4">
        <v>-0.14899999999999999</v>
      </c>
      <c r="P115" s="4">
        <v>0.70799999999999996</v>
      </c>
    </row>
    <row r="116" spans="1:16" x14ac:dyDescent="0.3">
      <c r="A116" s="4" t="s">
        <v>239</v>
      </c>
      <c r="B116" s="4">
        <v>1</v>
      </c>
      <c r="C116" s="4">
        <v>1</v>
      </c>
      <c r="D116" s="4">
        <v>71.14</v>
      </c>
      <c r="E116" s="4">
        <v>0.85830395599999998</v>
      </c>
      <c r="F116" s="4">
        <v>0.99874970200000002</v>
      </c>
      <c r="G116" s="4" t="s">
        <v>240</v>
      </c>
      <c r="H116" s="4">
        <v>103649369.8</v>
      </c>
      <c r="I116" s="4">
        <v>34086487.090000004</v>
      </c>
      <c r="J116" s="4">
        <v>102405570.7</v>
      </c>
      <c r="K116" s="4">
        <v>45578018.18</v>
      </c>
      <c r="L116" s="4">
        <v>68867928.430000007</v>
      </c>
      <c r="M116" s="4">
        <v>73991794.420000002</v>
      </c>
      <c r="N116" s="4">
        <v>0.93075088900000003</v>
      </c>
      <c r="O116" s="4">
        <v>-0.104</v>
      </c>
      <c r="P116" s="4">
        <v>0.66400000000000003</v>
      </c>
    </row>
    <row r="117" spans="1:16" x14ac:dyDescent="0.3">
      <c r="A117" s="4" t="s">
        <v>241</v>
      </c>
      <c r="B117" s="4">
        <v>2</v>
      </c>
      <c r="C117" s="4">
        <v>2</v>
      </c>
      <c r="D117" s="4">
        <v>85.74</v>
      </c>
      <c r="E117" s="4">
        <v>0.86934674599999995</v>
      </c>
      <c r="F117" s="4">
        <v>0.99874970200000002</v>
      </c>
      <c r="G117" s="4" t="s">
        <v>242</v>
      </c>
      <c r="H117" s="4">
        <v>153063667.80000001</v>
      </c>
      <c r="I117" s="4">
        <v>284641251.19999999</v>
      </c>
      <c r="J117" s="4">
        <v>134123970.09999999</v>
      </c>
      <c r="K117" s="4">
        <v>272528747</v>
      </c>
      <c r="L117" s="4">
        <v>218852459.5</v>
      </c>
      <c r="M117" s="4">
        <v>203326358.5</v>
      </c>
      <c r="N117" s="4">
        <v>1.0763604929999999</v>
      </c>
      <c r="O117" s="4">
        <v>0.106</v>
      </c>
      <c r="P117" s="4">
        <v>0.60799999999999998</v>
      </c>
    </row>
    <row r="118" spans="1:16" x14ac:dyDescent="0.3">
      <c r="A118" s="4" t="s">
        <v>243</v>
      </c>
      <c r="B118" s="4">
        <v>1</v>
      </c>
      <c r="C118" s="4">
        <v>1</v>
      </c>
      <c r="D118" s="4">
        <v>36.49</v>
      </c>
      <c r="E118" s="4">
        <v>0.88876725599999995</v>
      </c>
      <c r="F118" s="4">
        <v>0.99874970200000002</v>
      </c>
      <c r="G118" s="4" t="s">
        <v>244</v>
      </c>
      <c r="H118" s="4">
        <v>64440486.640000001</v>
      </c>
      <c r="I118" s="4">
        <v>43752554.009999998</v>
      </c>
      <c r="J118" s="4">
        <v>57637487.479999997</v>
      </c>
      <c r="K118" s="4">
        <v>52114703.789999999</v>
      </c>
      <c r="L118" s="4">
        <v>54096520.32</v>
      </c>
      <c r="M118" s="4">
        <v>54876095.640000001</v>
      </c>
      <c r="N118" s="4">
        <v>0.9857939</v>
      </c>
      <c r="O118" s="4">
        <v>-2.1000000000000001E-2</v>
      </c>
      <c r="P118" s="4">
        <v>0.51200000000000001</v>
      </c>
    </row>
    <row r="119" spans="1:16" x14ac:dyDescent="0.3">
      <c r="A119" s="4" t="s">
        <v>245</v>
      </c>
      <c r="B119" s="4">
        <v>1</v>
      </c>
      <c r="C119" s="4">
        <v>1</v>
      </c>
      <c r="D119" s="4">
        <v>42.05</v>
      </c>
      <c r="E119" s="4">
        <v>0.89855902300000001</v>
      </c>
      <c r="F119" s="4">
        <v>0.99874970200000002</v>
      </c>
      <c r="G119" s="4" t="s">
        <v>246</v>
      </c>
      <c r="H119" s="4">
        <v>42431438.549999997</v>
      </c>
      <c r="I119" s="4">
        <v>34989498.060000002</v>
      </c>
      <c r="J119" s="4">
        <v>50468709.25</v>
      </c>
      <c r="K119" s="4">
        <v>31640313.059999999</v>
      </c>
      <c r="L119" s="4">
        <v>38710468.310000002</v>
      </c>
      <c r="M119" s="4">
        <v>41054511.149999999</v>
      </c>
      <c r="N119" s="4">
        <v>0.94290413399999995</v>
      </c>
      <c r="O119" s="4">
        <v>-8.5000000000000006E-2</v>
      </c>
      <c r="P119" s="4">
        <v>0.46500000000000002</v>
      </c>
    </row>
    <row r="120" spans="1:16" x14ac:dyDescent="0.3">
      <c r="A120" s="4" t="s">
        <v>247</v>
      </c>
      <c r="B120" s="4">
        <v>1</v>
      </c>
      <c r="C120" s="4">
        <v>1</v>
      </c>
      <c r="D120" s="4">
        <v>58.35</v>
      </c>
      <c r="E120" s="4">
        <v>0.904298245</v>
      </c>
      <c r="F120" s="4">
        <v>0.99874970200000002</v>
      </c>
      <c r="G120" s="4" t="s">
        <v>248</v>
      </c>
      <c r="H120" s="4">
        <v>8886408.8330000006</v>
      </c>
      <c r="I120" s="4">
        <v>77951255.969999999</v>
      </c>
      <c r="J120" s="4">
        <v>7983296.6909999996</v>
      </c>
      <c r="K120" s="4">
        <v>141632198.90000001</v>
      </c>
      <c r="L120" s="4">
        <v>43418832.399999999</v>
      </c>
      <c r="M120" s="4">
        <v>74807747.780000001</v>
      </c>
      <c r="N120" s="4">
        <v>0.58040555500000002</v>
      </c>
      <c r="O120" s="4">
        <v>-0.78500000000000003</v>
      </c>
      <c r="P120" s="4">
        <v>0.437</v>
      </c>
    </row>
    <row r="121" spans="1:16" x14ac:dyDescent="0.3">
      <c r="A121" s="4" t="s">
        <v>249</v>
      </c>
      <c r="B121" s="4">
        <v>2</v>
      </c>
      <c r="C121" s="4">
        <v>2</v>
      </c>
      <c r="D121" s="4">
        <v>109.63</v>
      </c>
      <c r="E121" s="4">
        <v>0.90669425599999998</v>
      </c>
      <c r="F121" s="4">
        <v>0.99874970200000002</v>
      </c>
      <c r="G121" s="4" t="s">
        <v>250</v>
      </c>
      <c r="H121" s="4">
        <v>118210196.2</v>
      </c>
      <c r="I121" s="4">
        <v>293616518.19999999</v>
      </c>
      <c r="J121" s="4">
        <v>113065980.59999999</v>
      </c>
      <c r="K121" s="4">
        <v>260627501.30000001</v>
      </c>
      <c r="L121" s="4">
        <v>205913357.19999999</v>
      </c>
      <c r="M121" s="4">
        <v>186846741</v>
      </c>
      <c r="N121" s="4">
        <v>1.102044147</v>
      </c>
      <c r="O121" s="4">
        <v>0.14000000000000001</v>
      </c>
      <c r="P121" s="4">
        <v>0.42499999999999999</v>
      </c>
    </row>
    <row r="122" spans="1:16" x14ac:dyDescent="0.3">
      <c r="A122" s="4" t="s">
        <v>251</v>
      </c>
      <c r="B122" s="4">
        <v>2</v>
      </c>
      <c r="C122" s="4">
        <v>1</v>
      </c>
      <c r="D122" s="4">
        <v>70.89</v>
      </c>
      <c r="E122" s="4">
        <v>0.91273144900000003</v>
      </c>
      <c r="F122" s="4">
        <v>0.99874970200000002</v>
      </c>
      <c r="G122" s="4" t="s">
        <v>252</v>
      </c>
      <c r="H122" s="4">
        <v>383164548.69999999</v>
      </c>
      <c r="I122" s="4">
        <v>10641639.880000001</v>
      </c>
      <c r="J122" s="4">
        <v>419031745.89999998</v>
      </c>
      <c r="K122" s="4">
        <v>17602412.329999998</v>
      </c>
      <c r="L122" s="4">
        <v>196903094.30000001</v>
      </c>
      <c r="M122" s="4">
        <v>218317079.09999999</v>
      </c>
      <c r="N122" s="4">
        <v>0.90191337800000004</v>
      </c>
      <c r="O122" s="4">
        <v>-0.14899999999999999</v>
      </c>
      <c r="P122" s="4">
        <v>0.39700000000000002</v>
      </c>
    </row>
    <row r="123" spans="1:16" x14ac:dyDescent="0.3">
      <c r="A123" s="4" t="s">
        <v>253</v>
      </c>
      <c r="B123" s="4">
        <v>1</v>
      </c>
      <c r="C123" s="4">
        <v>1</v>
      </c>
      <c r="D123" s="4">
        <v>23.6</v>
      </c>
      <c r="E123" s="4">
        <v>0.91399518199999996</v>
      </c>
      <c r="F123" s="4">
        <v>0.99874970200000002</v>
      </c>
      <c r="G123" s="4" t="s">
        <v>254</v>
      </c>
      <c r="H123" s="4">
        <v>205845817.5</v>
      </c>
      <c r="I123" s="4">
        <v>11857740.24</v>
      </c>
      <c r="J123" s="4">
        <v>228765552</v>
      </c>
      <c r="K123" s="4">
        <v>17086512.989999998</v>
      </c>
      <c r="L123" s="4">
        <v>108851778.90000001</v>
      </c>
      <c r="M123" s="4">
        <v>122926032.5</v>
      </c>
      <c r="N123" s="4">
        <v>0.88550632200000001</v>
      </c>
      <c r="O123" s="4">
        <v>-0.17499999999999999</v>
      </c>
      <c r="P123" s="4">
        <v>0.39100000000000001</v>
      </c>
    </row>
    <row r="124" spans="1:16" x14ac:dyDescent="0.3">
      <c r="A124" s="4" t="s">
        <v>255</v>
      </c>
      <c r="B124" s="4">
        <v>1</v>
      </c>
      <c r="C124" s="4">
        <v>1</v>
      </c>
      <c r="D124" s="4">
        <v>31.9</v>
      </c>
      <c r="E124" s="4">
        <v>0.91639963700000004</v>
      </c>
      <c r="F124" s="4">
        <v>0.99874970200000002</v>
      </c>
      <c r="G124" s="4" t="s">
        <v>256</v>
      </c>
      <c r="H124" s="4">
        <v>137194116</v>
      </c>
      <c r="I124" s="4">
        <v>38636405.770000003</v>
      </c>
      <c r="J124" s="4">
        <v>111757090.90000001</v>
      </c>
      <c r="K124" s="4">
        <v>56273975.950000003</v>
      </c>
      <c r="L124" s="4">
        <v>87915260.879999995</v>
      </c>
      <c r="M124" s="4">
        <v>84015533.409999996</v>
      </c>
      <c r="N124" s="4">
        <v>1.0464167440000001</v>
      </c>
      <c r="O124" s="4">
        <v>6.5000000000000002E-2</v>
      </c>
      <c r="P124" s="4">
        <v>0.379</v>
      </c>
    </row>
    <row r="125" spans="1:16" x14ac:dyDescent="0.3">
      <c r="A125" s="4" t="s">
        <v>257</v>
      </c>
      <c r="B125" s="4">
        <v>2</v>
      </c>
      <c r="C125" s="4">
        <v>2</v>
      </c>
      <c r="D125" s="4">
        <v>97.22</v>
      </c>
      <c r="E125" s="4">
        <v>0.91935920599999998</v>
      </c>
      <c r="F125" s="4">
        <v>0.99874970200000002</v>
      </c>
      <c r="G125" s="4" t="s">
        <v>258</v>
      </c>
      <c r="H125" s="4">
        <v>44640535.109999999</v>
      </c>
      <c r="I125" s="4">
        <v>119710282.2</v>
      </c>
      <c r="J125" s="4">
        <v>62590812.670000002</v>
      </c>
      <c r="K125" s="4">
        <v>96581981</v>
      </c>
      <c r="L125" s="4">
        <v>82175408.659999996</v>
      </c>
      <c r="M125" s="4">
        <v>79586396.840000004</v>
      </c>
      <c r="N125" s="4">
        <v>1.032530833</v>
      </c>
      <c r="O125" s="4">
        <v>4.5999999999999999E-2</v>
      </c>
      <c r="P125" s="4">
        <v>0.36499999999999999</v>
      </c>
    </row>
    <row r="126" spans="1:16" x14ac:dyDescent="0.3">
      <c r="A126" s="4" t="s">
        <v>259</v>
      </c>
      <c r="B126" s="4">
        <v>2</v>
      </c>
      <c r="C126" s="4">
        <v>1</v>
      </c>
      <c r="D126" s="4">
        <v>64.91</v>
      </c>
      <c r="E126" s="4">
        <v>0.92020191799999995</v>
      </c>
      <c r="F126" s="4">
        <v>0.99874970200000002</v>
      </c>
      <c r="G126" s="4" t="s">
        <v>260</v>
      </c>
      <c r="H126" s="4">
        <v>30186760.780000001</v>
      </c>
      <c r="I126" s="4">
        <v>17025439.489999998</v>
      </c>
      <c r="J126" s="4">
        <v>28220482.440000001</v>
      </c>
      <c r="K126" s="4">
        <v>16676974.439999999</v>
      </c>
      <c r="L126" s="4">
        <v>23606100.129999999</v>
      </c>
      <c r="M126" s="4">
        <v>22448728.440000001</v>
      </c>
      <c r="N126" s="4">
        <v>1.0515562249999999</v>
      </c>
      <c r="O126" s="4">
        <v>7.2999999999999995E-2</v>
      </c>
      <c r="P126" s="4">
        <v>0.36099999999999999</v>
      </c>
    </row>
    <row r="127" spans="1:16" x14ac:dyDescent="0.3">
      <c r="A127" s="4" t="s">
        <v>261</v>
      </c>
      <c r="B127" s="4">
        <v>1</v>
      </c>
      <c r="C127" s="4">
        <v>1</v>
      </c>
      <c r="D127" s="4">
        <v>48.51</v>
      </c>
      <c r="E127" s="4">
        <v>0.92361892499999998</v>
      </c>
      <c r="F127" s="4">
        <v>0.99874970200000002</v>
      </c>
      <c r="G127" s="4" t="s">
        <v>262</v>
      </c>
      <c r="H127" s="4">
        <v>249640230.59999999</v>
      </c>
      <c r="I127" s="4">
        <v>141629353.09999999</v>
      </c>
      <c r="J127" s="4">
        <v>233848192.40000001</v>
      </c>
      <c r="K127" s="4">
        <v>162632238.30000001</v>
      </c>
      <c r="L127" s="4">
        <v>195634791.90000001</v>
      </c>
      <c r="M127" s="4">
        <v>198240215.40000001</v>
      </c>
      <c r="N127" s="4">
        <v>0.98685723999999997</v>
      </c>
      <c r="O127" s="4">
        <v>-1.9E-2</v>
      </c>
      <c r="P127" s="4">
        <v>0.34499999999999997</v>
      </c>
    </row>
    <row r="128" spans="1:16" x14ac:dyDescent="0.3">
      <c r="A128" s="4" t="s">
        <v>263</v>
      </c>
      <c r="B128" s="4">
        <v>3</v>
      </c>
      <c r="C128" s="4">
        <v>3</v>
      </c>
      <c r="D128" s="4">
        <v>188.79</v>
      </c>
      <c r="E128" s="4">
        <v>0.92776054699999999</v>
      </c>
      <c r="F128" s="4">
        <v>0.99874970200000002</v>
      </c>
      <c r="G128" s="4" t="s">
        <v>264</v>
      </c>
      <c r="H128" s="4">
        <v>232177818.90000001</v>
      </c>
      <c r="I128" s="4">
        <v>438160344.39999998</v>
      </c>
      <c r="J128" s="4">
        <v>229973532.69999999</v>
      </c>
      <c r="K128" s="4">
        <v>489408882.89999998</v>
      </c>
      <c r="L128" s="4">
        <v>335169081.60000002</v>
      </c>
      <c r="M128" s="4">
        <v>359691207.80000001</v>
      </c>
      <c r="N128" s="4">
        <v>0.93182450500000003</v>
      </c>
      <c r="O128" s="4">
        <v>-0.10199999999999999</v>
      </c>
      <c r="P128" s="4">
        <v>0.32600000000000001</v>
      </c>
    </row>
    <row r="129" spans="1:16" x14ac:dyDescent="0.3">
      <c r="A129" s="4" t="s">
        <v>265</v>
      </c>
      <c r="B129" s="4">
        <v>5</v>
      </c>
      <c r="C129" s="4">
        <v>5</v>
      </c>
      <c r="D129" s="4">
        <v>404.93</v>
      </c>
      <c r="E129" s="4">
        <v>0.92853322500000002</v>
      </c>
      <c r="F129" s="4">
        <v>0.99874970200000002</v>
      </c>
      <c r="G129" s="4" t="s">
        <v>266</v>
      </c>
      <c r="H129" s="4">
        <v>538940921.60000002</v>
      </c>
      <c r="I129" s="4">
        <v>1050777225</v>
      </c>
      <c r="J129" s="4">
        <v>502279744.69999999</v>
      </c>
      <c r="K129" s="4">
        <v>1021461007</v>
      </c>
      <c r="L129" s="4">
        <v>794859073.10000002</v>
      </c>
      <c r="M129" s="4">
        <v>761870376</v>
      </c>
      <c r="N129" s="4">
        <v>1.0432996189999999</v>
      </c>
      <c r="O129" s="4">
        <v>6.0999999999999999E-2</v>
      </c>
      <c r="P129" s="4">
        <v>0.32200000000000001</v>
      </c>
    </row>
    <row r="130" spans="1:16" x14ac:dyDescent="0.3">
      <c r="A130" s="4" t="s">
        <v>267</v>
      </c>
      <c r="B130" s="4">
        <v>1</v>
      </c>
      <c r="C130" s="4">
        <v>1</v>
      </c>
      <c r="D130" s="4">
        <v>33.549999999999997</v>
      </c>
      <c r="E130" s="4">
        <v>0.93302481699999995</v>
      </c>
      <c r="F130" s="4">
        <v>0.99874970200000002</v>
      </c>
      <c r="G130" s="4" t="s">
        <v>268</v>
      </c>
      <c r="H130" s="4">
        <v>8795652.9370000008</v>
      </c>
      <c r="I130" s="4">
        <v>1140418713</v>
      </c>
      <c r="J130" s="4">
        <v>4201963.8099999996</v>
      </c>
      <c r="K130" s="4">
        <v>1177452386</v>
      </c>
      <c r="L130" s="4">
        <v>574607182.89999998</v>
      </c>
      <c r="M130" s="4">
        <v>590827174.89999998</v>
      </c>
      <c r="N130" s="4">
        <v>0.97254697700000003</v>
      </c>
      <c r="O130" s="4">
        <v>-0.04</v>
      </c>
      <c r="P130" s="4">
        <v>0.30099999999999999</v>
      </c>
    </row>
    <row r="131" spans="1:16" x14ac:dyDescent="0.3">
      <c r="A131" s="4" t="s">
        <v>269</v>
      </c>
      <c r="B131" s="4">
        <v>2</v>
      </c>
      <c r="C131" s="4">
        <v>2</v>
      </c>
      <c r="D131" s="4">
        <v>101.47</v>
      </c>
      <c r="E131" s="4">
        <v>0.93329556700000005</v>
      </c>
      <c r="F131" s="4">
        <v>0.99874970200000002</v>
      </c>
      <c r="G131" s="4" t="s">
        <v>270</v>
      </c>
      <c r="H131" s="4">
        <v>96695582.530000001</v>
      </c>
      <c r="I131" s="4">
        <v>80022190.189999998</v>
      </c>
      <c r="J131" s="4">
        <v>103023417.2</v>
      </c>
      <c r="K131" s="4">
        <v>77568842.379999995</v>
      </c>
      <c r="L131" s="4">
        <v>88358886.359999999</v>
      </c>
      <c r="M131" s="4">
        <v>90296129.780000001</v>
      </c>
      <c r="N131" s="4">
        <v>0.97854566499999995</v>
      </c>
      <c r="O131" s="4">
        <v>-3.1E-2</v>
      </c>
      <c r="P131" s="4">
        <v>0.3</v>
      </c>
    </row>
    <row r="132" spans="1:16" x14ac:dyDescent="0.3">
      <c r="A132" s="4" t="s">
        <v>271</v>
      </c>
      <c r="B132" s="4">
        <v>2</v>
      </c>
      <c r="C132" s="4">
        <v>2</v>
      </c>
      <c r="D132" s="4">
        <v>82.16</v>
      </c>
      <c r="E132" s="4">
        <v>0.934638093</v>
      </c>
      <c r="F132" s="4">
        <v>0.99874970200000002</v>
      </c>
      <c r="G132" s="4" t="s">
        <v>272</v>
      </c>
      <c r="H132" s="4">
        <v>908248386.29999995</v>
      </c>
      <c r="I132" s="4">
        <v>1136245238</v>
      </c>
      <c r="J132" s="4">
        <v>1033122794</v>
      </c>
      <c r="K132" s="4">
        <v>977791775.89999998</v>
      </c>
      <c r="L132" s="4">
        <v>1022246812</v>
      </c>
      <c r="M132" s="4">
        <v>1005457285</v>
      </c>
      <c r="N132" s="4">
        <v>1.016698399</v>
      </c>
      <c r="O132" s="4">
        <v>2.4E-2</v>
      </c>
      <c r="P132" s="4">
        <v>0.29399999999999998</v>
      </c>
    </row>
    <row r="133" spans="1:16" x14ac:dyDescent="0.3">
      <c r="A133" s="4" t="s">
        <v>273</v>
      </c>
      <c r="B133" s="4">
        <v>1</v>
      </c>
      <c r="C133" s="4">
        <v>1</v>
      </c>
      <c r="D133" s="4">
        <v>33.51</v>
      </c>
      <c r="E133" s="4">
        <v>0.93575625500000004</v>
      </c>
      <c r="F133" s="4">
        <v>0.99874970200000002</v>
      </c>
      <c r="G133" s="4" t="s">
        <v>274</v>
      </c>
      <c r="H133" s="4">
        <v>2327115788</v>
      </c>
      <c r="I133" s="4">
        <v>252041.45170000001</v>
      </c>
      <c r="J133" s="4">
        <v>3060449259</v>
      </c>
      <c r="K133" s="4">
        <v>598173.32160000002</v>
      </c>
      <c r="L133" s="4">
        <v>1163683915</v>
      </c>
      <c r="M133" s="4">
        <v>1530523716</v>
      </c>
      <c r="N133" s="4">
        <v>0.76031746700000002</v>
      </c>
      <c r="O133" s="4">
        <v>-0.39500000000000002</v>
      </c>
      <c r="P133" s="4">
        <v>0.28799999999999998</v>
      </c>
    </row>
    <row r="134" spans="1:16" x14ac:dyDescent="0.3">
      <c r="A134" s="4" t="s">
        <v>275</v>
      </c>
      <c r="B134" s="4">
        <v>1</v>
      </c>
      <c r="C134" s="4">
        <v>1</v>
      </c>
      <c r="D134" s="4">
        <v>47.52</v>
      </c>
      <c r="E134" s="4">
        <v>0.94088152000000003</v>
      </c>
      <c r="F134" s="4">
        <v>0.99874970200000002</v>
      </c>
      <c r="G134" s="4" t="s">
        <v>276</v>
      </c>
      <c r="H134" s="4">
        <v>32961251.039999999</v>
      </c>
      <c r="I134" s="4">
        <v>77471906.290000007</v>
      </c>
      <c r="J134" s="4">
        <v>29716753.219999999</v>
      </c>
      <c r="K134" s="4">
        <v>77187281.150000006</v>
      </c>
      <c r="L134" s="4">
        <v>55216578.659999996</v>
      </c>
      <c r="M134" s="4">
        <v>53452017.189999998</v>
      </c>
      <c r="N134" s="4">
        <v>1.0330120650000001</v>
      </c>
      <c r="O134" s="4">
        <v>4.7E-2</v>
      </c>
      <c r="P134" s="4">
        <v>0.26500000000000001</v>
      </c>
    </row>
    <row r="135" spans="1:16" x14ac:dyDescent="0.3">
      <c r="A135" s="4" t="s">
        <v>277</v>
      </c>
      <c r="B135" s="4">
        <v>2</v>
      </c>
      <c r="C135" s="4">
        <v>2</v>
      </c>
      <c r="D135" s="4">
        <v>102.74</v>
      </c>
      <c r="E135" s="4">
        <v>0.94109422200000004</v>
      </c>
      <c r="F135" s="4">
        <v>0.99874970200000002</v>
      </c>
      <c r="G135" s="4" t="s">
        <v>278</v>
      </c>
      <c r="H135" s="4">
        <v>95144773.790000007</v>
      </c>
      <c r="I135" s="4">
        <v>132245529.3</v>
      </c>
      <c r="J135" s="4">
        <v>104742135.09999999</v>
      </c>
      <c r="K135" s="4">
        <v>123890924.7</v>
      </c>
      <c r="L135" s="4">
        <v>113695151.59999999</v>
      </c>
      <c r="M135" s="4">
        <v>114316529.90000001</v>
      </c>
      <c r="N135" s="4">
        <v>0.99456440499999998</v>
      </c>
      <c r="O135" s="4">
        <v>-8.0000000000000002E-3</v>
      </c>
      <c r="P135" s="4">
        <v>0.26400000000000001</v>
      </c>
    </row>
    <row r="136" spans="1:16" x14ac:dyDescent="0.3">
      <c r="A136" s="4" t="s">
        <v>279</v>
      </c>
      <c r="B136" s="4">
        <v>2</v>
      </c>
      <c r="C136" s="4">
        <v>2</v>
      </c>
      <c r="D136" s="4">
        <v>117.15</v>
      </c>
      <c r="E136" s="4">
        <v>0.94549186299999999</v>
      </c>
      <c r="F136" s="4">
        <v>0.99874970200000002</v>
      </c>
      <c r="G136" s="4" t="s">
        <v>280</v>
      </c>
      <c r="H136" s="4">
        <v>24668970.699999999</v>
      </c>
      <c r="I136" s="4">
        <v>70154831.180000007</v>
      </c>
      <c r="J136" s="4">
        <v>25704918.100000001</v>
      </c>
      <c r="K136" s="4">
        <v>75605662.769999996</v>
      </c>
      <c r="L136" s="4">
        <v>47411900.939999998</v>
      </c>
      <c r="M136" s="4">
        <v>50655290.439999998</v>
      </c>
      <c r="N136" s="4">
        <v>0.935971357</v>
      </c>
      <c r="O136" s="4">
        <v>-9.5000000000000001E-2</v>
      </c>
      <c r="P136" s="4">
        <v>0.24299999999999999</v>
      </c>
    </row>
    <row r="137" spans="1:16" x14ac:dyDescent="0.3">
      <c r="A137" s="4" t="s">
        <v>281</v>
      </c>
      <c r="B137" s="4">
        <v>1</v>
      </c>
      <c r="C137" s="4">
        <v>1</v>
      </c>
      <c r="D137" s="4">
        <v>35.21</v>
      </c>
      <c r="E137" s="4">
        <v>0.95214869000000002</v>
      </c>
      <c r="F137" s="4">
        <v>0.99874970200000002</v>
      </c>
      <c r="G137" s="4" t="s">
        <v>282</v>
      </c>
      <c r="H137" s="4">
        <v>189916489.19999999</v>
      </c>
      <c r="I137" s="4">
        <v>218316317.69999999</v>
      </c>
      <c r="J137" s="4">
        <v>209020529.40000001</v>
      </c>
      <c r="K137" s="4">
        <v>200330240.09999999</v>
      </c>
      <c r="L137" s="4">
        <v>204116403.40000001</v>
      </c>
      <c r="M137" s="4">
        <v>204675384.80000001</v>
      </c>
      <c r="N137" s="4">
        <v>0.99726893699999997</v>
      </c>
      <c r="O137" s="4">
        <v>-4.0000000000000001E-3</v>
      </c>
      <c r="P137" s="4">
        <v>0.21299999999999999</v>
      </c>
    </row>
    <row r="138" spans="1:16" x14ac:dyDescent="0.3">
      <c r="A138" s="4" t="s">
        <v>285</v>
      </c>
      <c r="B138" s="4">
        <v>4</v>
      </c>
      <c r="C138" s="4">
        <v>4</v>
      </c>
      <c r="D138" s="4">
        <v>221.64</v>
      </c>
      <c r="E138" s="4">
        <v>0.96671278599999999</v>
      </c>
      <c r="F138" s="4">
        <v>0.99874970200000002</v>
      </c>
      <c r="G138" s="4" t="s">
        <v>286</v>
      </c>
      <c r="H138" s="4">
        <v>116297942</v>
      </c>
      <c r="I138" s="4">
        <v>138142046</v>
      </c>
      <c r="J138" s="4">
        <v>115685548.90000001</v>
      </c>
      <c r="K138" s="4">
        <v>137294145.59999999</v>
      </c>
      <c r="L138" s="4">
        <v>127219994</v>
      </c>
      <c r="M138" s="4">
        <v>126489847.3</v>
      </c>
      <c r="N138" s="4">
        <v>1.005772374</v>
      </c>
      <c r="O138" s="4">
        <v>8.0000000000000002E-3</v>
      </c>
      <c r="P138" s="4">
        <v>0.14699999999999999</v>
      </c>
    </row>
    <row r="139" spans="1:16" x14ac:dyDescent="0.3">
      <c r="A139" s="4" t="s">
        <v>287</v>
      </c>
      <c r="B139" s="4">
        <v>4</v>
      </c>
      <c r="C139" s="4">
        <v>3</v>
      </c>
      <c r="D139" s="4">
        <v>170.43</v>
      </c>
      <c r="E139" s="4">
        <v>0.97042943599999998</v>
      </c>
      <c r="F139" s="4">
        <v>0.99874970200000002</v>
      </c>
      <c r="G139" s="4" t="s">
        <v>288</v>
      </c>
      <c r="H139" s="4">
        <v>365714467.69999999</v>
      </c>
      <c r="I139" s="4">
        <v>1288803902</v>
      </c>
      <c r="J139" s="4">
        <v>368798334.5</v>
      </c>
      <c r="K139" s="4">
        <v>1379369091</v>
      </c>
      <c r="L139" s="4">
        <v>827259185.10000002</v>
      </c>
      <c r="M139" s="4">
        <v>874083712.79999995</v>
      </c>
      <c r="N139" s="4">
        <v>0.94643015699999999</v>
      </c>
      <c r="O139" s="4">
        <v>-7.9000000000000001E-2</v>
      </c>
      <c r="P139" s="4">
        <v>0.13</v>
      </c>
    </row>
    <row r="140" spans="1:16" x14ac:dyDescent="0.3">
      <c r="A140" s="4" t="s">
        <v>289</v>
      </c>
      <c r="B140" s="4">
        <v>2</v>
      </c>
      <c r="C140" s="4">
        <v>2</v>
      </c>
      <c r="D140" s="4">
        <v>85.73</v>
      </c>
      <c r="E140" s="4">
        <v>0.97071650799999998</v>
      </c>
      <c r="F140" s="4">
        <v>0.99874970200000002</v>
      </c>
      <c r="G140" s="4" t="s">
        <v>290</v>
      </c>
      <c r="H140" s="4">
        <v>45688018.329999998</v>
      </c>
      <c r="I140" s="4">
        <v>857237460.60000002</v>
      </c>
      <c r="J140" s="4">
        <v>38419181.469999999</v>
      </c>
      <c r="K140" s="4">
        <v>854201267.79999995</v>
      </c>
      <c r="L140" s="4">
        <v>451462739.39999998</v>
      </c>
      <c r="M140" s="4">
        <v>446310224.60000002</v>
      </c>
      <c r="N140" s="4">
        <v>1.0115446939999999</v>
      </c>
      <c r="O140" s="4">
        <v>1.7000000000000001E-2</v>
      </c>
      <c r="P140" s="4">
        <v>0.129</v>
      </c>
    </row>
    <row r="141" spans="1:16" x14ac:dyDescent="0.3">
      <c r="A141" s="4" t="s">
        <v>291</v>
      </c>
      <c r="B141" s="4">
        <v>1</v>
      </c>
      <c r="C141" s="4">
        <v>1</v>
      </c>
      <c r="D141" s="4">
        <v>29.92</v>
      </c>
      <c r="E141" s="4">
        <v>0.97360406600000005</v>
      </c>
      <c r="F141" s="4">
        <v>0.99874970200000002</v>
      </c>
      <c r="G141" s="4" t="s">
        <v>292</v>
      </c>
      <c r="H141" s="4">
        <v>6960056.5149999997</v>
      </c>
      <c r="I141" s="4">
        <v>89471403.549999997</v>
      </c>
      <c r="J141" s="4">
        <v>4585177.4740000004</v>
      </c>
      <c r="K141" s="4">
        <v>116440888</v>
      </c>
      <c r="L141" s="4">
        <v>48215730.030000001</v>
      </c>
      <c r="M141" s="4">
        <v>60513032.75</v>
      </c>
      <c r="N141" s="4">
        <v>0.79678257500000005</v>
      </c>
      <c r="O141" s="4">
        <v>-0.32800000000000001</v>
      </c>
      <c r="P141" s="4">
        <v>0.11600000000000001</v>
      </c>
    </row>
    <row r="142" spans="1:16" x14ac:dyDescent="0.3">
      <c r="A142" s="4" t="s">
        <v>293</v>
      </c>
      <c r="B142" s="4">
        <v>1</v>
      </c>
      <c r="C142" s="4">
        <v>1</v>
      </c>
      <c r="D142" s="4">
        <v>32.369999999999997</v>
      </c>
      <c r="E142" s="4">
        <v>0.976946494</v>
      </c>
      <c r="F142" s="4">
        <v>0.99874970200000002</v>
      </c>
      <c r="G142" s="4" t="s">
        <v>294</v>
      </c>
      <c r="H142" s="4">
        <v>109717850.09999999</v>
      </c>
      <c r="I142" s="4">
        <v>193032739.09999999</v>
      </c>
      <c r="J142" s="4">
        <v>98063332.209999993</v>
      </c>
      <c r="K142" s="4">
        <v>223115040.30000001</v>
      </c>
      <c r="L142" s="4">
        <v>151375294.59999999</v>
      </c>
      <c r="M142" s="4">
        <v>160589186.19999999</v>
      </c>
      <c r="N142" s="4">
        <v>0.94262445800000005</v>
      </c>
      <c r="O142" s="4">
        <v>-8.5000000000000006E-2</v>
      </c>
      <c r="P142" s="4">
        <v>0.10100000000000001</v>
      </c>
    </row>
    <row r="143" spans="1:16" x14ac:dyDescent="0.3">
      <c r="A143" s="4" t="s">
        <v>295</v>
      </c>
      <c r="B143" s="4">
        <v>1</v>
      </c>
      <c r="C143" s="4">
        <v>1</v>
      </c>
      <c r="D143" s="4">
        <v>24.23</v>
      </c>
      <c r="E143" s="4">
        <v>0.97897734000000003</v>
      </c>
      <c r="F143" s="4">
        <v>0.99874970200000002</v>
      </c>
      <c r="G143" s="4" t="s">
        <v>296</v>
      </c>
      <c r="H143" s="4">
        <v>84405768.129999995</v>
      </c>
      <c r="I143" s="4">
        <v>1571632.513</v>
      </c>
      <c r="J143" s="4">
        <v>135658651.59999999</v>
      </c>
      <c r="K143" s="4">
        <v>1175762.2879999999</v>
      </c>
      <c r="L143" s="4">
        <v>42988700.32</v>
      </c>
      <c r="M143" s="4">
        <v>68417206.930000007</v>
      </c>
      <c r="N143" s="4">
        <v>0.62833170599999999</v>
      </c>
      <c r="O143" s="4">
        <v>-0.67</v>
      </c>
      <c r="P143" s="4">
        <v>9.1999999999999998E-2</v>
      </c>
    </row>
    <row r="144" spans="1:16" x14ac:dyDescent="0.3">
      <c r="A144" s="4" t="s">
        <v>297</v>
      </c>
      <c r="B144" s="4">
        <v>1</v>
      </c>
      <c r="C144" s="4">
        <v>1</v>
      </c>
      <c r="D144" s="4">
        <v>52.48</v>
      </c>
      <c r="E144" s="4">
        <v>0.98291220000000001</v>
      </c>
      <c r="F144" s="4">
        <v>0.99874970200000002</v>
      </c>
      <c r="G144" s="4" t="s">
        <v>298</v>
      </c>
      <c r="H144" s="4">
        <v>0</v>
      </c>
      <c r="I144" s="4">
        <v>39711049.200000003</v>
      </c>
      <c r="J144" s="4">
        <v>0</v>
      </c>
      <c r="K144" s="4">
        <v>21546951.43</v>
      </c>
      <c r="L144" s="4">
        <v>19855524.600000001</v>
      </c>
      <c r="M144" s="4">
        <v>10773475.720000001</v>
      </c>
      <c r="N144" s="4">
        <v>1.843000822</v>
      </c>
      <c r="O144" s="4">
        <v>0.88200000000000001</v>
      </c>
      <c r="P144" s="4">
        <v>7.4999999999999997E-2</v>
      </c>
    </row>
    <row r="145" spans="1:16" x14ac:dyDescent="0.3">
      <c r="A145" s="4" t="s">
        <v>299</v>
      </c>
      <c r="B145" s="4">
        <v>1</v>
      </c>
      <c r="C145" s="4">
        <v>1</v>
      </c>
      <c r="D145" s="4">
        <v>31.83</v>
      </c>
      <c r="E145" s="4">
        <v>0.98445311700000004</v>
      </c>
      <c r="F145" s="4">
        <v>0.99874970200000002</v>
      </c>
      <c r="G145" s="4" t="s">
        <v>300</v>
      </c>
      <c r="H145" s="4">
        <v>0</v>
      </c>
      <c r="I145" s="4">
        <v>75623211.790000007</v>
      </c>
      <c r="J145" s="4">
        <v>0</v>
      </c>
      <c r="K145" s="4">
        <v>42476809.719999999</v>
      </c>
      <c r="L145" s="4">
        <v>37811605.899999999</v>
      </c>
      <c r="M145" s="4">
        <v>21238404.859999999</v>
      </c>
      <c r="N145" s="4">
        <v>1.7803411389999999</v>
      </c>
      <c r="O145" s="4">
        <v>0.83199999999999996</v>
      </c>
      <c r="P145" s="4">
        <v>6.8000000000000005E-2</v>
      </c>
    </row>
    <row r="146" spans="1:16" x14ac:dyDescent="0.3">
      <c r="A146" s="4" t="s">
        <v>301</v>
      </c>
      <c r="B146" s="4">
        <v>12</v>
      </c>
      <c r="C146" s="4">
        <v>12</v>
      </c>
      <c r="D146" s="4">
        <v>511.71</v>
      </c>
      <c r="E146" s="4">
        <v>0.98451533700000005</v>
      </c>
      <c r="F146" s="4">
        <v>0.99874970200000002</v>
      </c>
      <c r="G146" s="4" t="s">
        <v>302</v>
      </c>
      <c r="H146" s="4">
        <v>1905299225</v>
      </c>
      <c r="I146" s="4">
        <v>4108352706</v>
      </c>
      <c r="J146" s="4">
        <v>2131598084</v>
      </c>
      <c r="K146" s="4">
        <v>3749696807</v>
      </c>
      <c r="L146" s="4">
        <v>3006825965</v>
      </c>
      <c r="M146" s="4">
        <v>2940647445</v>
      </c>
      <c r="N146" s="4">
        <v>1.022504745</v>
      </c>
      <c r="O146" s="4">
        <v>3.2000000000000001E-2</v>
      </c>
      <c r="P146" s="4">
        <v>6.8000000000000005E-2</v>
      </c>
    </row>
    <row r="147" spans="1:16" x14ac:dyDescent="0.3">
      <c r="A147" s="4" t="s">
        <v>303</v>
      </c>
      <c r="B147" s="4">
        <v>2</v>
      </c>
      <c r="C147" s="4">
        <v>1</v>
      </c>
      <c r="D147" s="4">
        <v>119.07</v>
      </c>
      <c r="E147" s="4">
        <v>0.98763436800000004</v>
      </c>
      <c r="F147" s="4">
        <v>0.99874970200000002</v>
      </c>
      <c r="G147" s="4" t="s">
        <v>304</v>
      </c>
      <c r="H147" s="4">
        <v>0</v>
      </c>
      <c r="I147" s="4">
        <v>74028955.790000007</v>
      </c>
      <c r="J147" s="4">
        <v>0</v>
      </c>
      <c r="K147" s="4">
        <v>118584617.3</v>
      </c>
      <c r="L147" s="4">
        <v>37014477.890000001</v>
      </c>
      <c r="M147" s="4">
        <v>59292308.649999999</v>
      </c>
      <c r="N147" s="4">
        <v>0.62427115300000002</v>
      </c>
      <c r="O147" s="4">
        <v>-0.68</v>
      </c>
      <c r="P147" s="4">
        <v>5.3999999999999999E-2</v>
      </c>
    </row>
    <row r="148" spans="1:16" x14ac:dyDescent="0.3">
      <c r="A148" s="4" t="s">
        <v>305</v>
      </c>
      <c r="B148" s="4">
        <v>1</v>
      </c>
      <c r="C148" s="4">
        <v>1</v>
      </c>
      <c r="D148" s="4">
        <v>53.44</v>
      </c>
      <c r="E148" s="4">
        <v>0.98773200100000003</v>
      </c>
      <c r="F148" s="4">
        <v>0.99874970200000002</v>
      </c>
      <c r="G148" s="4" t="s">
        <v>306</v>
      </c>
      <c r="H148" s="4">
        <v>230681659.90000001</v>
      </c>
      <c r="I148" s="4">
        <v>0</v>
      </c>
      <c r="J148" s="4">
        <v>378675444.60000002</v>
      </c>
      <c r="K148" s="4">
        <v>0</v>
      </c>
      <c r="L148" s="4">
        <v>115340830</v>
      </c>
      <c r="M148" s="4">
        <v>189337722.30000001</v>
      </c>
      <c r="N148" s="4">
        <v>0.60918040299999998</v>
      </c>
      <c r="O148" s="4">
        <v>-0.71499999999999997</v>
      </c>
      <c r="P148" s="4">
        <v>5.3999999999999999E-2</v>
      </c>
    </row>
    <row r="149" spans="1:16" x14ac:dyDescent="0.3">
      <c r="A149" s="4" t="s">
        <v>307</v>
      </c>
      <c r="B149" s="4">
        <v>1</v>
      </c>
      <c r="C149" s="4">
        <v>1</v>
      </c>
      <c r="D149" s="4">
        <v>19.34</v>
      </c>
      <c r="E149" s="4">
        <v>0.98790444899999996</v>
      </c>
      <c r="F149" s="4">
        <v>0.99874970200000002</v>
      </c>
      <c r="G149" s="4" t="s">
        <v>308</v>
      </c>
      <c r="H149" s="4">
        <v>323161743.89999998</v>
      </c>
      <c r="I149" s="4">
        <v>0</v>
      </c>
      <c r="J149" s="4">
        <v>531124003.80000001</v>
      </c>
      <c r="K149" s="4">
        <v>0</v>
      </c>
      <c r="L149" s="4">
        <v>161580872</v>
      </c>
      <c r="M149" s="4">
        <v>265562001.90000001</v>
      </c>
      <c r="N149" s="4">
        <v>0.608448765</v>
      </c>
      <c r="O149" s="4">
        <v>-0.71699999999999997</v>
      </c>
      <c r="P149" s="4">
        <v>5.2999999999999999E-2</v>
      </c>
    </row>
    <row r="150" spans="1:16" x14ac:dyDescent="0.3">
      <c r="A150" s="4" t="s">
        <v>309</v>
      </c>
      <c r="B150" s="4">
        <v>1</v>
      </c>
      <c r="C150" s="4">
        <v>1</v>
      </c>
      <c r="D150" s="4">
        <v>27.84</v>
      </c>
      <c r="E150" s="4">
        <v>0.98925370899999998</v>
      </c>
      <c r="F150" s="4">
        <v>0.99874970200000002</v>
      </c>
      <c r="G150" s="4" t="s">
        <v>310</v>
      </c>
      <c r="H150" s="4">
        <v>0</v>
      </c>
      <c r="I150" s="4">
        <v>102968181.09999999</v>
      </c>
      <c r="J150" s="4">
        <v>0</v>
      </c>
      <c r="K150" s="4">
        <v>68532885.650000006</v>
      </c>
      <c r="L150" s="4">
        <v>51484090.57</v>
      </c>
      <c r="M150" s="4">
        <v>34266442.829999998</v>
      </c>
      <c r="N150" s="4">
        <v>1.50246382</v>
      </c>
      <c r="O150" s="4">
        <v>0.58699999999999997</v>
      </c>
      <c r="P150" s="4">
        <v>4.7E-2</v>
      </c>
    </row>
    <row r="151" spans="1:16" x14ac:dyDescent="0.3">
      <c r="A151" s="4" t="s">
        <v>311</v>
      </c>
      <c r="B151" s="4">
        <v>1</v>
      </c>
      <c r="C151" s="4">
        <v>1</v>
      </c>
      <c r="D151" s="4">
        <v>30.27</v>
      </c>
      <c r="E151" s="4">
        <v>0.98982219400000004</v>
      </c>
      <c r="F151" s="4">
        <v>0.99874970200000002</v>
      </c>
      <c r="G151" s="4" t="s">
        <v>312</v>
      </c>
      <c r="H151" s="4">
        <v>80510494.379999995</v>
      </c>
      <c r="I151" s="4">
        <v>0</v>
      </c>
      <c r="J151" s="4">
        <v>118752843.2</v>
      </c>
      <c r="K151" s="4">
        <v>0</v>
      </c>
      <c r="L151" s="4">
        <v>40255247.189999998</v>
      </c>
      <c r="M151" s="4">
        <v>59376421.609999999</v>
      </c>
      <c r="N151" s="4">
        <v>0.677966878</v>
      </c>
      <c r="O151" s="4">
        <v>-0.56100000000000005</v>
      </c>
      <c r="P151" s="4">
        <v>4.3999999999999997E-2</v>
      </c>
    </row>
    <row r="152" spans="1:16" x14ac:dyDescent="0.3">
      <c r="A152" s="4" t="s">
        <v>313</v>
      </c>
      <c r="B152" s="4">
        <v>1</v>
      </c>
      <c r="C152" s="4">
        <v>1</v>
      </c>
      <c r="D152" s="4">
        <v>26.32</v>
      </c>
      <c r="E152" s="4">
        <v>0.99108023499999998</v>
      </c>
      <c r="F152" s="4">
        <v>0.99874970200000002</v>
      </c>
      <c r="G152" s="4" t="s">
        <v>314</v>
      </c>
      <c r="H152" s="4">
        <v>143671816.90000001</v>
      </c>
      <c r="I152" s="4">
        <v>12261.727929999999</v>
      </c>
      <c r="J152" s="4">
        <v>155240993.19999999</v>
      </c>
      <c r="K152" s="4">
        <v>13410.919529999999</v>
      </c>
      <c r="L152" s="4">
        <v>71842039.299999997</v>
      </c>
      <c r="M152" s="4">
        <v>77627202.060000002</v>
      </c>
      <c r="N152" s="4">
        <v>0.92547505799999996</v>
      </c>
      <c r="O152" s="4">
        <v>-0.112</v>
      </c>
      <c r="P152" s="4">
        <v>3.9E-2</v>
      </c>
    </row>
    <row r="153" spans="1:16" x14ac:dyDescent="0.3">
      <c r="A153" s="4" t="s">
        <v>315</v>
      </c>
      <c r="B153" s="4">
        <v>1</v>
      </c>
      <c r="C153" s="4">
        <v>1</v>
      </c>
      <c r="D153" s="4">
        <v>14.44</v>
      </c>
      <c r="E153" s="4">
        <v>0.99338837700000004</v>
      </c>
      <c r="F153" s="4">
        <v>0.99874970200000002</v>
      </c>
      <c r="G153" s="4" t="s">
        <v>316</v>
      </c>
      <c r="H153" s="4">
        <v>254654537.80000001</v>
      </c>
      <c r="I153" s="4">
        <v>0</v>
      </c>
      <c r="J153" s="4">
        <v>332550323.60000002</v>
      </c>
      <c r="K153" s="4">
        <v>0</v>
      </c>
      <c r="L153" s="4">
        <v>127327268.90000001</v>
      </c>
      <c r="M153" s="4">
        <v>166275161.80000001</v>
      </c>
      <c r="N153" s="4">
        <v>0.76576241199999995</v>
      </c>
      <c r="O153" s="4">
        <v>-0.38500000000000001</v>
      </c>
      <c r="P153" s="4">
        <v>2.9000000000000001E-2</v>
      </c>
    </row>
    <row r="154" spans="1:16" x14ac:dyDescent="0.3">
      <c r="A154" s="4" t="s">
        <v>317</v>
      </c>
      <c r="B154" s="4">
        <v>6</v>
      </c>
      <c r="C154" s="4">
        <v>6</v>
      </c>
      <c r="D154" s="4">
        <v>361.06</v>
      </c>
      <c r="E154" s="4">
        <v>0.99491369799999996</v>
      </c>
      <c r="F154" s="4">
        <v>0.99874970200000002</v>
      </c>
      <c r="G154" s="4" t="s">
        <v>318</v>
      </c>
      <c r="H154" s="4">
        <v>940263069.79999995</v>
      </c>
      <c r="I154" s="4">
        <v>552892198.70000005</v>
      </c>
      <c r="J154" s="4">
        <v>949138567.5</v>
      </c>
      <c r="K154" s="4">
        <v>550726215.60000002</v>
      </c>
      <c r="L154" s="4">
        <v>746577634.20000005</v>
      </c>
      <c r="M154" s="4">
        <v>749932391.60000002</v>
      </c>
      <c r="N154" s="4">
        <v>0.99552658699999996</v>
      </c>
      <c r="O154" s="4">
        <v>-6.0000000000000001E-3</v>
      </c>
      <c r="P154" s="4">
        <v>2.1999999999999999E-2</v>
      </c>
    </row>
    <row r="155" spans="1:16" x14ac:dyDescent="0.3">
      <c r="A155" s="4" t="s">
        <v>319</v>
      </c>
      <c r="B155" s="4">
        <v>1</v>
      </c>
      <c r="C155" s="4">
        <v>1</v>
      </c>
      <c r="D155" s="4">
        <v>70.11</v>
      </c>
      <c r="E155" s="4">
        <v>0.99593740500000005</v>
      </c>
      <c r="F155" s="4">
        <v>0.99874970200000002</v>
      </c>
      <c r="G155" s="4" t="s">
        <v>320</v>
      </c>
      <c r="H155" s="4">
        <v>0</v>
      </c>
      <c r="I155" s="4">
        <v>45600141.390000001</v>
      </c>
      <c r="J155" s="4">
        <v>0</v>
      </c>
      <c r="K155" s="4">
        <v>39314281.609999999</v>
      </c>
      <c r="L155" s="4">
        <v>22800070.690000001</v>
      </c>
      <c r="M155" s="4">
        <v>19657140.809999999</v>
      </c>
      <c r="N155" s="4">
        <v>1.1598874379999999</v>
      </c>
      <c r="O155" s="4">
        <v>0.214</v>
      </c>
      <c r="P155" s="4">
        <v>1.7999999999999999E-2</v>
      </c>
    </row>
    <row r="156" spans="1:16" x14ac:dyDescent="0.3">
      <c r="A156" s="4" t="s">
        <v>321</v>
      </c>
      <c r="B156" s="4">
        <v>6</v>
      </c>
      <c r="C156" s="4">
        <v>6</v>
      </c>
      <c r="D156" s="4">
        <v>360.49</v>
      </c>
      <c r="E156" s="4">
        <v>0.99801456700000002</v>
      </c>
      <c r="F156" s="4">
        <v>0.99874970200000002</v>
      </c>
      <c r="G156" s="4" t="s">
        <v>322</v>
      </c>
      <c r="H156" s="4">
        <v>16340728461</v>
      </c>
      <c r="I156" s="4">
        <v>19478876197</v>
      </c>
      <c r="J156" s="4">
        <v>15416600370</v>
      </c>
      <c r="K156" s="4">
        <v>20626808837</v>
      </c>
      <c r="L156" s="4">
        <v>17909802329</v>
      </c>
      <c r="M156" s="4">
        <v>18021704603</v>
      </c>
      <c r="N156" s="4">
        <v>0.99379069399999997</v>
      </c>
      <c r="O156" s="4">
        <v>-8.9999999999999993E-3</v>
      </c>
      <c r="P156" s="4">
        <v>8.9999999999999993E-3</v>
      </c>
    </row>
    <row r="157" spans="1:16" x14ac:dyDescent="0.3">
      <c r="A157" s="4" t="s">
        <v>323</v>
      </c>
      <c r="B157" s="4">
        <v>1</v>
      </c>
      <c r="C157" s="4">
        <v>1</v>
      </c>
      <c r="D157" s="4">
        <v>25.36</v>
      </c>
      <c r="E157" s="4">
        <v>0.99874970200000002</v>
      </c>
      <c r="F157" s="4">
        <v>0.99874970200000002</v>
      </c>
      <c r="G157" s="4" t="s">
        <v>324</v>
      </c>
      <c r="H157" s="4">
        <v>0</v>
      </c>
      <c r="I157" s="4">
        <v>47090757.310000002</v>
      </c>
      <c r="J157" s="4">
        <v>0</v>
      </c>
      <c r="K157" s="4">
        <v>49306064.479999997</v>
      </c>
      <c r="L157" s="4">
        <v>23545378.649999999</v>
      </c>
      <c r="M157" s="4">
        <v>24653032.239999998</v>
      </c>
      <c r="N157" s="4">
        <v>0.95507028999999999</v>
      </c>
      <c r="O157" s="4">
        <v>-6.6000000000000003E-2</v>
      </c>
      <c r="P157" s="4">
        <v>5.0000000000000001E-3</v>
      </c>
    </row>
  </sheetData>
  <mergeCells count="2">
    <mergeCell ref="H1:I1"/>
    <mergeCell ref="J1:K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189"/>
  <sheetViews>
    <sheetView zoomScale="85" zoomScaleNormal="10" workbookViewId="0">
      <selection activeCell="G2" sqref="G1:O2"/>
    </sheetView>
  </sheetViews>
  <sheetFormatPr defaultRowHeight="14.4" x14ac:dyDescent="0.3"/>
  <cols>
    <col min="1" max="1" width="28.21875" customWidth="1"/>
    <col min="2" max="5" width="8.77734375" bestFit="1" customWidth="1"/>
    <col min="6" max="6" width="117.88671875" customWidth="1"/>
    <col min="7" max="12" width="12.44140625" bestFit="1" customWidth="1"/>
    <col min="13" max="13" width="8.88671875" bestFit="1" customWidth="1"/>
    <col min="14" max="14" width="12.6640625" bestFit="1" customWidth="1"/>
    <col min="15" max="15" width="26.44140625" customWidth="1"/>
    <col min="18" max="18" width="72.21875" bestFit="1" customWidth="1"/>
    <col min="20" max="20" width="17.77734375" bestFit="1" customWidth="1"/>
  </cols>
  <sheetData>
    <row r="1" spans="1:15" s="1" customFormat="1" x14ac:dyDescent="0.3">
      <c r="A1" s="2"/>
      <c r="B1" s="2"/>
      <c r="C1" s="2"/>
      <c r="D1" s="2"/>
      <c r="E1" s="2"/>
      <c r="F1" s="2"/>
      <c r="G1" s="3" t="s">
        <v>0</v>
      </c>
      <c r="H1" s="3"/>
      <c r="I1" s="3"/>
      <c r="J1" s="3"/>
      <c r="K1" s="3" t="s">
        <v>490</v>
      </c>
      <c r="L1" s="3"/>
      <c r="M1" s="2"/>
      <c r="N1" s="2"/>
      <c r="O1" s="2"/>
    </row>
    <row r="2" spans="1:15" s="1" customFormat="1" x14ac:dyDescent="0.3">
      <c r="A2" s="2"/>
      <c r="B2" s="2"/>
      <c r="C2" s="2"/>
      <c r="D2" s="2"/>
      <c r="E2" s="2"/>
      <c r="F2" s="2"/>
      <c r="G2" s="3">
        <v>2126</v>
      </c>
      <c r="H2" s="3"/>
      <c r="I2" s="3" t="s">
        <v>488</v>
      </c>
      <c r="J2" s="3"/>
      <c r="K2" s="2" t="s">
        <v>489</v>
      </c>
      <c r="L2" s="2" t="s">
        <v>442</v>
      </c>
      <c r="M2" s="2" t="s">
        <v>491</v>
      </c>
      <c r="N2" s="2" t="s">
        <v>11</v>
      </c>
      <c r="O2" s="2" t="s">
        <v>492</v>
      </c>
    </row>
    <row r="3" spans="1:15" s="1" customFormat="1" x14ac:dyDescent="0.3">
      <c r="A3" s="2" t="s">
        <v>2</v>
      </c>
      <c r="B3" s="2" t="s">
        <v>3</v>
      </c>
      <c r="C3" s="2" t="s">
        <v>4</v>
      </c>
      <c r="D3" s="2" t="s">
        <v>6</v>
      </c>
      <c r="E3" s="2" t="s">
        <v>7</v>
      </c>
      <c r="F3" s="2" t="s">
        <v>8</v>
      </c>
      <c r="G3" s="2" t="s">
        <v>325</v>
      </c>
      <c r="H3" s="2" t="s">
        <v>326</v>
      </c>
      <c r="I3" s="2" t="s">
        <v>9</v>
      </c>
      <c r="J3" s="2" t="s">
        <v>10</v>
      </c>
      <c r="K3" s="2"/>
      <c r="L3" s="2"/>
      <c r="M3" s="2"/>
      <c r="N3" s="2"/>
      <c r="O3" s="2"/>
    </row>
    <row r="4" spans="1:15" x14ac:dyDescent="0.3">
      <c r="A4" s="4" t="s">
        <v>155</v>
      </c>
      <c r="B4" s="4">
        <v>12</v>
      </c>
      <c r="C4" s="4">
        <v>12</v>
      </c>
      <c r="D4" s="4">
        <v>8.0633449100375699E-4</v>
      </c>
      <c r="E4" s="4">
        <v>9.5095232557925499E-2</v>
      </c>
      <c r="F4" s="4" t="s">
        <v>156</v>
      </c>
      <c r="G4" s="4">
        <v>1844047452.1119499</v>
      </c>
      <c r="H4" s="4">
        <v>1864865410.27265</v>
      </c>
      <c r="I4" s="4">
        <v>1216978694.4925201</v>
      </c>
      <c r="J4" s="4">
        <v>1242157592.51982</v>
      </c>
      <c r="K4" s="4">
        <f>AVERAGE(G4:H4)</f>
        <v>1854456431.1922998</v>
      </c>
      <c r="L4" s="4">
        <f>AVERAGE(I4:J4)</f>
        <v>1229568143.50617</v>
      </c>
      <c r="M4" s="4">
        <f>K4/L4</f>
        <v>1.5082176949577046</v>
      </c>
      <c r="N4" s="4">
        <f>LOG(M4,2)</f>
        <v>0.59284468110571042</v>
      </c>
      <c r="O4" s="4">
        <f>-10*LOG(D4,10)</f>
        <v>30.934847628321322</v>
      </c>
    </row>
    <row r="5" spans="1:15" x14ac:dyDescent="0.3">
      <c r="A5" s="4" t="s">
        <v>93</v>
      </c>
      <c r="B5" s="4">
        <v>2</v>
      </c>
      <c r="C5" s="4">
        <v>2</v>
      </c>
      <c r="D5" s="4">
        <v>9.2775836641878495E-4</v>
      </c>
      <c r="E5" s="4">
        <v>9.5095232557925499E-2</v>
      </c>
      <c r="F5" s="4" t="s">
        <v>94</v>
      </c>
      <c r="G5" s="4">
        <v>1144844653.56917</v>
      </c>
      <c r="H5" s="4">
        <v>1123457359.03526</v>
      </c>
      <c r="I5" s="4">
        <v>2088547719.84885</v>
      </c>
      <c r="J5" s="4">
        <v>2159191017.8439498</v>
      </c>
      <c r="K5" s="4">
        <f t="shared" ref="K5:K63" si="0">AVERAGE(G5:H5)</f>
        <v>1134151006.3022151</v>
      </c>
      <c r="L5" s="4">
        <f t="shared" ref="L5:L63" si="1">AVERAGE(I5:J5)</f>
        <v>2123869368.8463998</v>
      </c>
      <c r="M5" s="4">
        <f t="shared" ref="M5:M63" si="2">K5/L5</f>
        <v>0.53400224276422437</v>
      </c>
      <c r="N5" s="4">
        <f t="shared" ref="N5:N63" si="3">LOG(M5,2)</f>
        <v>-0.9050822937647397</v>
      </c>
      <c r="O5" s="4">
        <f t="shared" ref="O5:O63" si="4">-10*LOG(D5,10)</f>
        <v>30.325651205435783</v>
      </c>
    </row>
    <row r="6" spans="1:15" x14ac:dyDescent="0.3">
      <c r="A6" s="4" t="s">
        <v>327</v>
      </c>
      <c r="B6" s="4">
        <v>4</v>
      </c>
      <c r="C6" s="4">
        <v>4</v>
      </c>
      <c r="D6" s="4">
        <v>2.4687394760277699E-3</v>
      </c>
      <c r="E6" s="4">
        <v>0.16036812579274801</v>
      </c>
      <c r="F6" s="4" t="s">
        <v>19</v>
      </c>
      <c r="G6" s="4">
        <v>315522501.90467203</v>
      </c>
      <c r="H6" s="4">
        <v>373166544.50121099</v>
      </c>
      <c r="I6" s="4">
        <v>169874241.380272</v>
      </c>
      <c r="J6" s="4">
        <v>169938403.38473001</v>
      </c>
      <c r="K6" s="4">
        <f t="shared" si="0"/>
        <v>344344523.20294154</v>
      </c>
      <c r="L6" s="4">
        <f t="shared" si="1"/>
        <v>169906322.38250101</v>
      </c>
      <c r="M6" s="4">
        <f t="shared" si="2"/>
        <v>2.0266728063699544</v>
      </c>
      <c r="N6" s="4">
        <f t="shared" si="3"/>
        <v>1.0191131935263569</v>
      </c>
      <c r="O6" s="4">
        <f t="shared" si="4"/>
        <v>26.07524738376425</v>
      </c>
    </row>
    <row r="7" spans="1:15" x14ac:dyDescent="0.3">
      <c r="A7" s="4" t="s">
        <v>328</v>
      </c>
      <c r="B7" s="4">
        <v>2</v>
      </c>
      <c r="C7" s="4">
        <v>2</v>
      </c>
      <c r="D7" s="4">
        <v>3.1291341618097102E-3</v>
      </c>
      <c r="E7" s="4">
        <v>0.16036812579274801</v>
      </c>
      <c r="F7" s="4" t="s">
        <v>329</v>
      </c>
      <c r="G7" s="4">
        <v>66016427.956200503</v>
      </c>
      <c r="H7" s="4">
        <v>66587081.734291099</v>
      </c>
      <c r="I7" s="4">
        <v>166971215.91891801</v>
      </c>
      <c r="J7" s="4">
        <v>151427061.45303699</v>
      </c>
      <c r="K7" s="4">
        <f t="shared" si="0"/>
        <v>66301754.845245801</v>
      </c>
      <c r="L7" s="4">
        <f t="shared" si="1"/>
        <v>159199138.68597752</v>
      </c>
      <c r="M7" s="4">
        <f t="shared" si="2"/>
        <v>0.4164705625451085</v>
      </c>
      <c r="N7" s="4">
        <f t="shared" si="3"/>
        <v>-1.2637135699353967</v>
      </c>
      <c r="O7" s="4">
        <f t="shared" si="4"/>
        <v>25.045758160533754</v>
      </c>
    </row>
    <row r="8" spans="1:15" x14ac:dyDescent="0.3">
      <c r="A8" s="4" t="s">
        <v>330</v>
      </c>
      <c r="B8" s="4">
        <v>1</v>
      </c>
      <c r="C8" s="4">
        <v>1</v>
      </c>
      <c r="D8" s="4">
        <v>1.39920954271638E-2</v>
      </c>
      <c r="E8" s="4">
        <v>0.57367591251371797</v>
      </c>
      <c r="F8" s="4" t="s">
        <v>331</v>
      </c>
      <c r="G8" s="4">
        <v>10073627.1462189</v>
      </c>
      <c r="H8" s="4">
        <v>9385229.5825364906</v>
      </c>
      <c r="I8" s="4">
        <v>13917362.133274799</v>
      </c>
      <c r="J8" s="4">
        <v>13379237.4261955</v>
      </c>
      <c r="K8" s="4">
        <f t="shared" si="0"/>
        <v>9729428.3643776961</v>
      </c>
      <c r="L8" s="4">
        <f t="shared" si="1"/>
        <v>13648299.77973515</v>
      </c>
      <c r="M8" s="4">
        <f t="shared" si="2"/>
        <v>0.71286742828024985</v>
      </c>
      <c r="N8" s="4">
        <f t="shared" si="3"/>
        <v>-0.48829429079305886</v>
      </c>
      <c r="O8" s="4">
        <f t="shared" si="4"/>
        <v>18.541172415976092</v>
      </c>
    </row>
    <row r="9" spans="1:15" x14ac:dyDescent="0.3">
      <c r="A9" s="4" t="s">
        <v>63</v>
      </c>
      <c r="B9" s="4">
        <v>3</v>
      </c>
      <c r="C9" s="4">
        <v>2</v>
      </c>
      <c r="D9" s="4">
        <v>1.8629908534344101E-2</v>
      </c>
      <c r="E9" s="4">
        <v>0.63652187492342305</v>
      </c>
      <c r="F9" s="4" t="s">
        <v>64</v>
      </c>
      <c r="G9" s="4">
        <v>13195416.590101499</v>
      </c>
      <c r="H9" s="4">
        <v>11139516.839754701</v>
      </c>
      <c r="I9" s="4">
        <v>60727748.111597002</v>
      </c>
      <c r="J9" s="4">
        <v>42433214.548271701</v>
      </c>
      <c r="K9" s="4">
        <f t="shared" si="0"/>
        <v>12167466.7149281</v>
      </c>
      <c r="L9" s="4">
        <f t="shared" si="1"/>
        <v>51580481.329934351</v>
      </c>
      <c r="M9" s="4">
        <f t="shared" si="2"/>
        <v>0.23589284941136834</v>
      </c>
      <c r="N9" s="4">
        <f t="shared" si="3"/>
        <v>-2.0837964078704463</v>
      </c>
      <c r="O9" s="4">
        <f t="shared" si="4"/>
        <v>17.297892773167014</v>
      </c>
    </row>
    <row r="10" spans="1:15" x14ac:dyDescent="0.3">
      <c r="A10" s="4" t="s">
        <v>483</v>
      </c>
      <c r="B10" s="4">
        <v>8</v>
      </c>
      <c r="C10" s="4">
        <v>4</v>
      </c>
      <c r="D10" s="4">
        <v>2.3816970506607499E-2</v>
      </c>
      <c r="E10" s="4">
        <v>0.67762181489473305</v>
      </c>
      <c r="F10" s="4" t="s">
        <v>104</v>
      </c>
      <c r="G10" s="4">
        <v>671013153.74458802</v>
      </c>
      <c r="H10" s="4">
        <v>585405689.75908399</v>
      </c>
      <c r="I10" s="4">
        <v>401346025.10179001</v>
      </c>
      <c r="J10" s="4">
        <v>377326294.03760201</v>
      </c>
      <c r="K10" s="4">
        <f t="shared" si="0"/>
        <v>628209421.75183606</v>
      </c>
      <c r="L10" s="4">
        <f t="shared" si="1"/>
        <v>389336159.56969601</v>
      </c>
      <c r="M10" s="4">
        <f t="shared" si="2"/>
        <v>1.6135398840070461</v>
      </c>
      <c r="N10" s="4">
        <f t="shared" si="3"/>
        <v>0.69022923927389035</v>
      </c>
      <c r="O10" s="4">
        <f t="shared" si="4"/>
        <v>16.231134811377544</v>
      </c>
    </row>
    <row r="11" spans="1:15" x14ac:dyDescent="0.3">
      <c r="A11" s="4" t="s">
        <v>484</v>
      </c>
      <c r="B11" s="4">
        <v>3</v>
      </c>
      <c r="C11" s="4">
        <v>3</v>
      </c>
      <c r="D11" s="4">
        <v>2.89104348173457E-2</v>
      </c>
      <c r="E11" s="4">
        <v>0.67762181489473305</v>
      </c>
      <c r="F11" s="4" t="s">
        <v>332</v>
      </c>
      <c r="G11" s="4">
        <v>53386104.9685601</v>
      </c>
      <c r="H11" s="4">
        <v>88023100.002346307</v>
      </c>
      <c r="I11" s="4">
        <v>12280555.0339009</v>
      </c>
      <c r="J11" s="4">
        <v>7778711.93670139</v>
      </c>
      <c r="K11" s="4">
        <f t="shared" si="0"/>
        <v>70704602.485453203</v>
      </c>
      <c r="L11" s="4">
        <f t="shared" si="1"/>
        <v>10029633.485301144</v>
      </c>
      <c r="M11" s="4">
        <f t="shared" si="2"/>
        <v>7.0495699158971075</v>
      </c>
      <c r="N11" s="4">
        <f t="shared" si="3"/>
        <v>2.8175352434505343</v>
      </c>
      <c r="O11" s="4">
        <f t="shared" si="4"/>
        <v>15.389453764250256</v>
      </c>
    </row>
    <row r="12" spans="1:15" x14ac:dyDescent="0.3">
      <c r="A12" s="4" t="s">
        <v>61</v>
      </c>
      <c r="B12" s="4">
        <v>2</v>
      </c>
      <c r="C12" s="4">
        <v>2</v>
      </c>
      <c r="D12" s="4">
        <v>3.1289436986441002E-2</v>
      </c>
      <c r="E12" s="4">
        <v>0.67762181489473305</v>
      </c>
      <c r="F12" s="4" t="s">
        <v>62</v>
      </c>
      <c r="G12" s="4">
        <v>121953978.26224799</v>
      </c>
      <c r="H12" s="4">
        <v>113673922.15949</v>
      </c>
      <c r="I12" s="4">
        <v>85834250.545372799</v>
      </c>
      <c r="J12" s="4">
        <v>76445243.128732696</v>
      </c>
      <c r="K12" s="4">
        <f t="shared" si="0"/>
        <v>117813950.210869</v>
      </c>
      <c r="L12" s="4">
        <f t="shared" si="1"/>
        <v>81139746.837052748</v>
      </c>
      <c r="M12" s="4">
        <f t="shared" si="2"/>
        <v>1.4519881414896016</v>
      </c>
      <c r="N12" s="4">
        <f t="shared" si="3"/>
        <v>0.53802967076892128</v>
      </c>
      <c r="O12" s="4">
        <f t="shared" si="4"/>
        <v>15.046022513594554</v>
      </c>
    </row>
    <row r="13" spans="1:15" x14ac:dyDescent="0.3">
      <c r="A13" s="4" t="s">
        <v>485</v>
      </c>
      <c r="B13" s="4">
        <v>12</v>
      </c>
      <c r="C13" s="4">
        <v>1</v>
      </c>
      <c r="D13" s="4">
        <v>3.9807343943211303E-2</v>
      </c>
      <c r="E13" s="4">
        <v>0.67762181489473305</v>
      </c>
      <c r="F13" s="4" t="s">
        <v>302</v>
      </c>
      <c r="G13" s="4">
        <v>239796237.654082</v>
      </c>
      <c r="H13" s="4">
        <v>259550187.60324299</v>
      </c>
      <c r="I13" s="4">
        <v>202114343.01103801</v>
      </c>
      <c r="J13" s="4">
        <v>190521277.69237599</v>
      </c>
      <c r="K13" s="4">
        <f t="shared" si="0"/>
        <v>249673212.6286625</v>
      </c>
      <c r="L13" s="4">
        <f t="shared" si="1"/>
        <v>196317810.35170698</v>
      </c>
      <c r="M13" s="4">
        <f t="shared" si="2"/>
        <v>1.2717807527568097</v>
      </c>
      <c r="N13" s="4">
        <f t="shared" si="3"/>
        <v>0.34684998023421526</v>
      </c>
      <c r="O13" s="4">
        <f t="shared" si="4"/>
        <v>14.0003679878588</v>
      </c>
    </row>
    <row r="14" spans="1:15" x14ac:dyDescent="0.3">
      <c r="A14" s="4" t="s">
        <v>197</v>
      </c>
      <c r="B14" s="4">
        <v>2</v>
      </c>
      <c r="C14" s="4">
        <v>2</v>
      </c>
      <c r="D14" s="4">
        <v>4.15617754160078E-2</v>
      </c>
      <c r="E14" s="4">
        <v>0.67762181489473305</v>
      </c>
      <c r="F14" s="4" t="s">
        <v>198</v>
      </c>
      <c r="G14" s="4">
        <v>100865137.89369</v>
      </c>
      <c r="H14" s="4">
        <v>137330051.76217201</v>
      </c>
      <c r="I14" s="4">
        <v>16142796.1280396</v>
      </c>
      <c r="J14" s="4">
        <v>30369463.5608279</v>
      </c>
      <c r="K14" s="4">
        <f t="shared" si="0"/>
        <v>119097594.82793102</v>
      </c>
      <c r="L14" s="4">
        <f t="shared" si="1"/>
        <v>23256129.844433751</v>
      </c>
      <c r="M14" s="4">
        <f t="shared" si="2"/>
        <v>5.1211270157418944</v>
      </c>
      <c r="N14" s="4">
        <f t="shared" si="3"/>
        <v>2.3564613416895175</v>
      </c>
      <c r="O14" s="4">
        <f t="shared" si="4"/>
        <v>13.813059087350165</v>
      </c>
    </row>
    <row r="15" spans="1:15" x14ac:dyDescent="0.3">
      <c r="A15" s="4" t="s">
        <v>77</v>
      </c>
      <c r="B15" s="4">
        <v>6</v>
      </c>
      <c r="C15" s="4">
        <v>3</v>
      </c>
      <c r="D15" s="4">
        <v>4.2552701134253003E-2</v>
      </c>
      <c r="E15" s="4">
        <v>0.67762181489473305</v>
      </c>
      <c r="F15" s="4" t="s">
        <v>78</v>
      </c>
      <c r="G15" s="4">
        <v>402246498.42395598</v>
      </c>
      <c r="H15" s="4">
        <v>442529220.81646198</v>
      </c>
      <c r="I15" s="4">
        <v>649809995.60287404</v>
      </c>
      <c r="J15" s="4">
        <v>799590737.51822698</v>
      </c>
      <c r="K15" s="4">
        <f t="shared" si="0"/>
        <v>422387859.62020898</v>
      </c>
      <c r="L15" s="4">
        <f t="shared" si="1"/>
        <v>724700366.56055045</v>
      </c>
      <c r="M15" s="4">
        <f t="shared" si="2"/>
        <v>0.58284482678665439</v>
      </c>
      <c r="N15" s="4">
        <f t="shared" si="3"/>
        <v>-0.77881625506936902</v>
      </c>
      <c r="O15" s="4">
        <f t="shared" si="4"/>
        <v>13.71072866825741</v>
      </c>
    </row>
    <row r="16" spans="1:15" x14ac:dyDescent="0.3">
      <c r="A16" s="4" t="s">
        <v>243</v>
      </c>
      <c r="B16" s="4">
        <v>2</v>
      </c>
      <c r="C16" s="4">
        <v>2</v>
      </c>
      <c r="D16" s="4">
        <v>4.4604352853266797E-2</v>
      </c>
      <c r="E16" s="4">
        <v>0.67762181489473305</v>
      </c>
      <c r="F16" s="4" t="s">
        <v>244</v>
      </c>
      <c r="G16" s="4">
        <v>22784316.727473799</v>
      </c>
      <c r="H16" s="4">
        <v>25284446.909642499</v>
      </c>
      <c r="I16" s="4">
        <v>56003508.1064061</v>
      </c>
      <c r="J16" s="4">
        <v>51540993.612133197</v>
      </c>
      <c r="K16" s="4">
        <f t="shared" si="0"/>
        <v>24034381.818558149</v>
      </c>
      <c r="L16" s="4">
        <f t="shared" si="1"/>
        <v>53772250.859269649</v>
      </c>
      <c r="M16" s="4">
        <f t="shared" si="2"/>
        <v>0.44696625926000139</v>
      </c>
      <c r="N16" s="4">
        <f t="shared" si="3"/>
        <v>-1.1617621660190851</v>
      </c>
      <c r="O16" s="4">
        <f t="shared" si="4"/>
        <v>13.506227572539999</v>
      </c>
    </row>
    <row r="17" spans="1:15" x14ac:dyDescent="0.3">
      <c r="A17" s="4" t="s">
        <v>18</v>
      </c>
      <c r="B17" s="4">
        <v>6</v>
      </c>
      <c r="C17" s="4">
        <v>6</v>
      </c>
      <c r="D17" s="4">
        <v>4.7773152856372798E-2</v>
      </c>
      <c r="E17" s="4">
        <v>0.67762181489473305</v>
      </c>
      <c r="F17" s="4" t="s">
        <v>333</v>
      </c>
      <c r="G17" s="4">
        <v>1645020701.1477399</v>
      </c>
      <c r="H17" s="4">
        <v>1750843027.2938499</v>
      </c>
      <c r="I17" s="4">
        <v>1363985520.9785399</v>
      </c>
      <c r="J17" s="4">
        <v>1226469769.7251799</v>
      </c>
      <c r="K17" s="4">
        <f t="shared" si="0"/>
        <v>1697931864.2207949</v>
      </c>
      <c r="L17" s="4">
        <f t="shared" si="1"/>
        <v>1295227645.35186</v>
      </c>
      <c r="M17" s="4">
        <f t="shared" si="2"/>
        <v>1.3109138538805174</v>
      </c>
      <c r="N17" s="4">
        <f t="shared" si="3"/>
        <v>0.39057288261316331</v>
      </c>
      <c r="O17" s="4">
        <f t="shared" si="4"/>
        <v>13.208160958960358</v>
      </c>
    </row>
    <row r="18" spans="1:15" x14ac:dyDescent="0.3">
      <c r="A18" s="4" t="s">
        <v>334</v>
      </c>
      <c r="B18" s="4">
        <v>2</v>
      </c>
      <c r="C18" s="4">
        <v>1</v>
      </c>
      <c r="D18" s="4">
        <v>5.5115095255808197E-2</v>
      </c>
      <c r="E18" s="4">
        <v>0.67762181489473305</v>
      </c>
      <c r="F18" s="4" t="s">
        <v>335</v>
      </c>
      <c r="G18" s="4">
        <v>16817049.561160501</v>
      </c>
      <c r="H18" s="4">
        <v>19921638.881347001</v>
      </c>
      <c r="I18" s="4">
        <v>5979876.1840275498</v>
      </c>
      <c r="J18" s="4">
        <v>2971598.8851185599</v>
      </c>
      <c r="K18" s="4">
        <f t="shared" si="0"/>
        <v>18369344.221253753</v>
      </c>
      <c r="L18" s="4">
        <f t="shared" si="1"/>
        <v>4475737.5345730549</v>
      </c>
      <c r="M18" s="4">
        <f t="shared" si="2"/>
        <v>4.1042049671945344</v>
      </c>
      <c r="N18" s="4">
        <f t="shared" si="3"/>
        <v>2.0371027820587839</v>
      </c>
      <c r="O18" s="4">
        <f t="shared" si="4"/>
        <v>12.587294376554883</v>
      </c>
    </row>
    <row r="19" spans="1:15" x14ac:dyDescent="0.3">
      <c r="A19" t="s">
        <v>143</v>
      </c>
      <c r="B19">
        <v>1</v>
      </c>
      <c r="C19">
        <v>1</v>
      </c>
      <c r="D19">
        <v>5.5875864871799498E-2</v>
      </c>
      <c r="E19">
        <v>0.67762181489473305</v>
      </c>
      <c r="F19" t="s">
        <v>144</v>
      </c>
      <c r="G19">
        <v>57769852.932358503</v>
      </c>
      <c r="H19">
        <v>45133495.989855997</v>
      </c>
      <c r="I19">
        <v>100812885.561023</v>
      </c>
      <c r="J19">
        <v>85673170.719373196</v>
      </c>
      <c r="K19">
        <f t="shared" si="0"/>
        <v>51451674.461107254</v>
      </c>
      <c r="L19">
        <f t="shared" si="1"/>
        <v>93243028.140198097</v>
      </c>
      <c r="M19">
        <f t="shared" si="2"/>
        <v>0.5518018396372294</v>
      </c>
      <c r="N19">
        <f t="shared" si="3"/>
        <v>-0.85777782842618044</v>
      </c>
      <c r="O19">
        <f t="shared" si="4"/>
        <v>12.527757416024116</v>
      </c>
    </row>
    <row r="20" spans="1:15" x14ac:dyDescent="0.3">
      <c r="A20" t="s">
        <v>73</v>
      </c>
      <c r="B20">
        <v>5</v>
      </c>
      <c r="C20">
        <v>4</v>
      </c>
      <c r="D20">
        <v>6.1219964687484002E-2</v>
      </c>
      <c r="E20">
        <v>0.69722737560745696</v>
      </c>
      <c r="F20" t="s">
        <v>74</v>
      </c>
      <c r="G20">
        <v>453492773.66764599</v>
      </c>
      <c r="H20">
        <v>358796201.560835</v>
      </c>
      <c r="I20">
        <v>670409445.06167102</v>
      </c>
      <c r="J20">
        <v>623910144.56508195</v>
      </c>
      <c r="K20">
        <f t="shared" si="0"/>
        <v>406144487.61424053</v>
      </c>
      <c r="L20">
        <f t="shared" si="1"/>
        <v>647159794.81337643</v>
      </c>
      <c r="M20">
        <f t="shared" si="2"/>
        <v>0.62757991282718939</v>
      </c>
      <c r="N20">
        <f t="shared" si="3"/>
        <v>-0.67212891869412372</v>
      </c>
      <c r="O20">
        <f t="shared" si="4"/>
        <v>12.131069252456307</v>
      </c>
    </row>
    <row r="21" spans="1:15" x14ac:dyDescent="0.3">
      <c r="A21" t="s">
        <v>26</v>
      </c>
      <c r="B21">
        <v>1</v>
      </c>
      <c r="C21">
        <v>1</v>
      </c>
      <c r="D21">
        <v>6.4718423442332598E-2</v>
      </c>
      <c r="E21">
        <v>0.69827772661464105</v>
      </c>
      <c r="F21" t="s">
        <v>27</v>
      </c>
      <c r="G21">
        <v>81192267.018648803</v>
      </c>
      <c r="H21">
        <v>103829641.391532</v>
      </c>
      <c r="I21">
        <v>33094270.4257074</v>
      </c>
      <c r="J21">
        <v>48032969.525026299</v>
      </c>
      <c r="K21">
        <f t="shared" si="0"/>
        <v>92510954.205090404</v>
      </c>
      <c r="L21">
        <f t="shared" si="1"/>
        <v>40563619.975366846</v>
      </c>
      <c r="M21">
        <f t="shared" si="2"/>
        <v>2.2806385194731074</v>
      </c>
      <c r="N21">
        <f t="shared" si="3"/>
        <v>1.1894377980351321</v>
      </c>
      <c r="O21">
        <f t="shared" si="4"/>
        <v>11.889720707937276</v>
      </c>
    </row>
    <row r="22" spans="1:15" x14ac:dyDescent="0.3">
      <c r="A22" t="s">
        <v>338</v>
      </c>
      <c r="B22">
        <v>26</v>
      </c>
      <c r="C22">
        <v>26</v>
      </c>
      <c r="D22">
        <v>6.8310332484237901E-2</v>
      </c>
      <c r="E22">
        <v>0.70018090796343802</v>
      </c>
      <c r="F22" t="s">
        <v>339</v>
      </c>
      <c r="G22">
        <v>19802922667.3526</v>
      </c>
      <c r="H22">
        <v>20583103951.786098</v>
      </c>
      <c r="I22">
        <v>22430046714.826302</v>
      </c>
      <c r="J22">
        <v>23950176259.333199</v>
      </c>
      <c r="K22">
        <f t="shared" si="0"/>
        <v>20193013309.569351</v>
      </c>
      <c r="L22">
        <f t="shared" si="1"/>
        <v>23190111487.07975</v>
      </c>
      <c r="M22">
        <f t="shared" si="2"/>
        <v>0.87075964774122727</v>
      </c>
      <c r="N22">
        <f t="shared" si="3"/>
        <v>-0.19965354238249453</v>
      </c>
      <c r="O22">
        <f t="shared" si="4"/>
        <v>11.655136008353246</v>
      </c>
    </row>
    <row r="23" spans="1:15" x14ac:dyDescent="0.3">
      <c r="A23" t="s">
        <v>285</v>
      </c>
      <c r="B23">
        <v>5</v>
      </c>
      <c r="C23">
        <v>5</v>
      </c>
      <c r="D23">
        <v>9.17933360614578E-2</v>
      </c>
      <c r="E23">
        <v>0.81448309371028005</v>
      </c>
      <c r="F23" t="s">
        <v>286</v>
      </c>
      <c r="G23">
        <v>238482266.95936099</v>
      </c>
      <c r="H23">
        <v>183473674.396314</v>
      </c>
      <c r="I23">
        <v>403318237.21058202</v>
      </c>
      <c r="J23">
        <v>319115789.49596202</v>
      </c>
      <c r="K23">
        <f t="shared" si="0"/>
        <v>210977970.67783749</v>
      </c>
      <c r="L23">
        <f t="shared" si="1"/>
        <v>361217013.35327202</v>
      </c>
      <c r="M23">
        <f t="shared" si="2"/>
        <v>0.58407539755471038</v>
      </c>
      <c r="N23">
        <f t="shared" si="3"/>
        <v>-0.7757734780815283</v>
      </c>
      <c r="O23">
        <f t="shared" si="4"/>
        <v>10.371888462147298</v>
      </c>
    </row>
    <row r="24" spans="1:15" x14ac:dyDescent="0.3">
      <c r="A24" t="s">
        <v>309</v>
      </c>
      <c r="B24">
        <v>3</v>
      </c>
      <c r="C24">
        <v>3</v>
      </c>
      <c r="D24">
        <v>9.3723691656243294E-2</v>
      </c>
      <c r="E24">
        <v>0.81448309371028005</v>
      </c>
      <c r="F24" t="s">
        <v>310</v>
      </c>
      <c r="G24">
        <v>229727841.84654301</v>
      </c>
      <c r="H24">
        <v>249867819.63306001</v>
      </c>
      <c r="I24">
        <v>57181153.481499001</v>
      </c>
      <c r="J24">
        <v>115943734.069749</v>
      </c>
      <c r="K24">
        <f t="shared" si="0"/>
        <v>239797830.73980153</v>
      </c>
      <c r="L24">
        <f t="shared" si="1"/>
        <v>86562443.775624007</v>
      </c>
      <c r="M24">
        <f t="shared" si="2"/>
        <v>2.770229446864676</v>
      </c>
      <c r="N24">
        <f t="shared" si="3"/>
        <v>1.4700054737996762</v>
      </c>
      <c r="O24">
        <f t="shared" si="4"/>
        <v>10.281506134344449</v>
      </c>
    </row>
    <row r="25" spans="1:15" x14ac:dyDescent="0.3">
      <c r="A25" t="s">
        <v>321</v>
      </c>
      <c r="B25">
        <v>6</v>
      </c>
      <c r="C25">
        <v>6</v>
      </c>
      <c r="D25">
        <v>9.4761393527059604E-2</v>
      </c>
      <c r="E25">
        <v>0.81448309371028005</v>
      </c>
      <c r="F25" t="s">
        <v>322</v>
      </c>
      <c r="G25">
        <v>11077835980.9837</v>
      </c>
      <c r="H25">
        <v>10736056217.6591</v>
      </c>
      <c r="I25">
        <v>15034559717.175301</v>
      </c>
      <c r="J25">
        <v>20636263940.7924</v>
      </c>
      <c r="K25">
        <f t="shared" si="0"/>
        <v>10906946099.3214</v>
      </c>
      <c r="L25">
        <f t="shared" si="1"/>
        <v>17835411828.983849</v>
      </c>
      <c r="M25">
        <f t="shared" si="2"/>
        <v>0.61153317926737272</v>
      </c>
      <c r="N25">
        <f t="shared" si="3"/>
        <v>-0.70949731933024063</v>
      </c>
      <c r="O25">
        <f t="shared" si="4"/>
        <v>10.233685613234556</v>
      </c>
    </row>
    <row r="26" spans="1:15" x14ac:dyDescent="0.3">
      <c r="A26" t="s">
        <v>57</v>
      </c>
      <c r="B26">
        <v>3</v>
      </c>
      <c r="C26">
        <v>3</v>
      </c>
      <c r="D26">
        <v>0.10641652803133</v>
      </c>
      <c r="E26">
        <v>0.81448309371028005</v>
      </c>
      <c r="F26" t="s">
        <v>58</v>
      </c>
      <c r="G26">
        <v>83261240.561481699</v>
      </c>
      <c r="H26">
        <v>96497134.6309724</v>
      </c>
      <c r="I26">
        <v>67326245.157704294</v>
      </c>
      <c r="J26">
        <v>73543566.588922605</v>
      </c>
      <c r="K26">
        <f t="shared" si="0"/>
        <v>89879187.59622705</v>
      </c>
      <c r="L26">
        <f t="shared" si="1"/>
        <v>70434905.873313457</v>
      </c>
      <c r="M26">
        <f t="shared" si="2"/>
        <v>1.2760603067729901</v>
      </c>
      <c r="N26">
        <f t="shared" si="3"/>
        <v>0.35169651266577273</v>
      </c>
      <c r="O26">
        <f t="shared" si="4"/>
        <v>9.7299091456589402</v>
      </c>
    </row>
    <row r="27" spans="1:15" x14ac:dyDescent="0.3">
      <c r="A27" t="s">
        <v>340</v>
      </c>
      <c r="B27">
        <v>1</v>
      </c>
      <c r="C27">
        <v>1</v>
      </c>
      <c r="D27">
        <v>0.108193137051524</v>
      </c>
      <c r="E27">
        <v>0.81448309371028005</v>
      </c>
      <c r="F27" t="s">
        <v>341</v>
      </c>
      <c r="G27">
        <v>14186693.693727</v>
      </c>
      <c r="H27">
        <v>9158597.5736953709</v>
      </c>
      <c r="I27">
        <v>22712651.079512302</v>
      </c>
      <c r="J27">
        <v>38345531.193235204</v>
      </c>
      <c r="K27">
        <f t="shared" si="0"/>
        <v>11672645.633711185</v>
      </c>
      <c r="L27">
        <f t="shared" si="1"/>
        <v>30529091.136373751</v>
      </c>
      <c r="M27">
        <f t="shared" si="2"/>
        <v>0.38234500927555826</v>
      </c>
      <c r="N27">
        <f t="shared" si="3"/>
        <v>-1.3870530520873614</v>
      </c>
      <c r="O27">
        <f t="shared" si="4"/>
        <v>9.6580028668954263</v>
      </c>
    </row>
    <row r="28" spans="1:15" x14ac:dyDescent="0.3">
      <c r="A28" t="s">
        <v>229</v>
      </c>
      <c r="B28">
        <v>11</v>
      </c>
      <c r="C28">
        <v>10</v>
      </c>
      <c r="D28">
        <v>0.108754189382798</v>
      </c>
      <c r="E28">
        <v>0.81448309371028005</v>
      </c>
      <c r="F28" t="s">
        <v>230</v>
      </c>
      <c r="G28">
        <v>543677211.84558904</v>
      </c>
      <c r="H28">
        <v>770969275.87344205</v>
      </c>
      <c r="I28">
        <v>405702221.59428799</v>
      </c>
      <c r="J28">
        <v>388445171.66300702</v>
      </c>
      <c r="K28">
        <f t="shared" si="0"/>
        <v>657323243.85951555</v>
      </c>
      <c r="L28">
        <f t="shared" si="1"/>
        <v>397073696.62864751</v>
      </c>
      <c r="M28">
        <f t="shared" si="2"/>
        <v>1.6554187533460809</v>
      </c>
      <c r="N28">
        <f t="shared" si="3"/>
        <v>0.72719620613144509</v>
      </c>
      <c r="O28">
        <f t="shared" si="4"/>
        <v>9.6355400434309306</v>
      </c>
    </row>
    <row r="29" spans="1:15" x14ac:dyDescent="0.3">
      <c r="A29" t="s">
        <v>342</v>
      </c>
      <c r="B29">
        <v>13</v>
      </c>
      <c r="C29">
        <v>2</v>
      </c>
      <c r="D29">
        <v>0.115366258499168</v>
      </c>
      <c r="E29">
        <v>0.81448309371028005</v>
      </c>
      <c r="F29" t="s">
        <v>343</v>
      </c>
      <c r="G29">
        <v>151197205.98469001</v>
      </c>
      <c r="H29">
        <v>298422407.99092901</v>
      </c>
      <c r="I29">
        <v>90954507.825938195</v>
      </c>
      <c r="J29">
        <v>72547275.7420578</v>
      </c>
      <c r="K29">
        <f t="shared" si="0"/>
        <v>224809806.98780951</v>
      </c>
      <c r="L29">
        <f t="shared" si="1"/>
        <v>81750891.783997998</v>
      </c>
      <c r="M29">
        <f t="shared" si="2"/>
        <v>2.7499370597913648</v>
      </c>
      <c r="N29">
        <f t="shared" si="3"/>
        <v>1.459398598795111</v>
      </c>
      <c r="O29">
        <f t="shared" si="4"/>
        <v>9.3792119196300305</v>
      </c>
    </row>
    <row r="30" spans="1:15" x14ac:dyDescent="0.3">
      <c r="A30" t="s">
        <v>65</v>
      </c>
      <c r="B30">
        <v>1</v>
      </c>
      <c r="C30">
        <v>1</v>
      </c>
      <c r="D30">
        <v>0.123824354330348</v>
      </c>
      <c r="E30">
        <v>0.81448309371028005</v>
      </c>
      <c r="F30" t="s">
        <v>66</v>
      </c>
      <c r="G30">
        <v>93709626.671227798</v>
      </c>
      <c r="H30">
        <v>37689885.859677002</v>
      </c>
      <c r="I30">
        <v>178973828.308649</v>
      </c>
      <c r="J30">
        <v>215091485.60336599</v>
      </c>
      <c r="K30">
        <f t="shared" si="0"/>
        <v>65699756.2654524</v>
      </c>
      <c r="L30">
        <f t="shared" si="1"/>
        <v>197032656.95600748</v>
      </c>
      <c r="M30">
        <f t="shared" si="2"/>
        <v>0.33344602504203924</v>
      </c>
      <c r="N30">
        <f t="shared" si="3"/>
        <v>-1.5844748438409448</v>
      </c>
      <c r="O30">
        <f t="shared" si="4"/>
        <v>9.0719392792453366</v>
      </c>
    </row>
    <row r="31" spans="1:15" x14ac:dyDescent="0.3">
      <c r="A31" t="s">
        <v>75</v>
      </c>
      <c r="B31">
        <v>5</v>
      </c>
      <c r="C31">
        <v>5</v>
      </c>
      <c r="D31">
        <v>0.12582494625498999</v>
      </c>
      <c r="E31">
        <v>0.81448309371028005</v>
      </c>
      <c r="F31" t="s">
        <v>76</v>
      </c>
      <c r="G31">
        <v>121622561.361496</v>
      </c>
      <c r="H31">
        <v>116891324.614695</v>
      </c>
      <c r="I31">
        <v>205324722.46805999</v>
      </c>
      <c r="J31">
        <v>414035467.00991398</v>
      </c>
      <c r="K31">
        <f t="shared" si="0"/>
        <v>119256942.98809549</v>
      </c>
      <c r="L31">
        <f t="shared" si="1"/>
        <v>309680094.73898697</v>
      </c>
      <c r="M31">
        <f t="shared" si="2"/>
        <v>0.38509721811022724</v>
      </c>
      <c r="N31">
        <f t="shared" si="3"/>
        <v>-1.3767053935469995</v>
      </c>
      <c r="O31">
        <f t="shared" si="4"/>
        <v>9.002332464358199</v>
      </c>
    </row>
    <row r="32" spans="1:15" x14ac:dyDescent="0.3">
      <c r="A32" t="s">
        <v>43</v>
      </c>
      <c r="B32">
        <v>25</v>
      </c>
      <c r="C32">
        <v>1</v>
      </c>
      <c r="D32">
        <v>0.12699719224678299</v>
      </c>
      <c r="E32">
        <v>0.81448309371028005</v>
      </c>
      <c r="F32" t="s">
        <v>44</v>
      </c>
      <c r="G32">
        <v>187220839.276849</v>
      </c>
      <c r="H32">
        <v>358197600.39303499</v>
      </c>
      <c r="I32">
        <v>69416344.261095002</v>
      </c>
      <c r="J32">
        <v>117137261.949737</v>
      </c>
      <c r="K32">
        <f t="shared" si="0"/>
        <v>272709219.83494198</v>
      </c>
      <c r="L32">
        <f t="shared" si="1"/>
        <v>93276803.105416</v>
      </c>
      <c r="M32">
        <f t="shared" si="2"/>
        <v>2.9236553007369039</v>
      </c>
      <c r="N32">
        <f t="shared" si="3"/>
        <v>1.5477732274216995</v>
      </c>
      <c r="O32">
        <f t="shared" si="4"/>
        <v>8.9620588065985594</v>
      </c>
    </row>
    <row r="33" spans="1:15" x14ac:dyDescent="0.3">
      <c r="A33" t="s">
        <v>199</v>
      </c>
      <c r="B33">
        <v>2</v>
      </c>
      <c r="C33">
        <v>2</v>
      </c>
      <c r="D33">
        <v>0.135606970124351</v>
      </c>
      <c r="E33">
        <v>0.81448309371028005</v>
      </c>
      <c r="F33" t="s">
        <v>200</v>
      </c>
      <c r="G33">
        <v>104334363.49067201</v>
      </c>
      <c r="H33">
        <v>71378912.635523602</v>
      </c>
      <c r="I33">
        <v>53500389.600165904</v>
      </c>
      <c r="J33">
        <v>35157457.806887902</v>
      </c>
      <c r="K33">
        <f t="shared" si="0"/>
        <v>87856638.063097805</v>
      </c>
      <c r="L33">
        <f t="shared" si="1"/>
        <v>44328923.703526899</v>
      </c>
      <c r="M33">
        <f t="shared" si="2"/>
        <v>1.9819258110277049</v>
      </c>
      <c r="N33">
        <f t="shared" si="3"/>
        <v>0.98690295946403428</v>
      </c>
      <c r="O33">
        <f t="shared" si="4"/>
        <v>8.6771798739559856</v>
      </c>
    </row>
    <row r="34" spans="1:15" x14ac:dyDescent="0.3">
      <c r="A34" t="s">
        <v>163</v>
      </c>
      <c r="B34">
        <v>6</v>
      </c>
      <c r="C34">
        <v>4</v>
      </c>
      <c r="D34">
        <v>0.13999614046401199</v>
      </c>
      <c r="E34">
        <v>0.81448309371028005</v>
      </c>
      <c r="F34" t="s">
        <v>164</v>
      </c>
      <c r="G34">
        <v>1386657622.8449199</v>
      </c>
      <c r="H34">
        <v>1097093707.85342</v>
      </c>
      <c r="I34">
        <v>2129463933.5107901</v>
      </c>
      <c r="J34">
        <v>1643050935.9616599</v>
      </c>
      <c r="K34">
        <f t="shared" si="0"/>
        <v>1241875665.34917</v>
      </c>
      <c r="L34">
        <f t="shared" si="1"/>
        <v>1886257434.7362251</v>
      </c>
      <c r="M34">
        <f t="shared" si="2"/>
        <v>0.65838079282260553</v>
      </c>
      <c r="N34">
        <f t="shared" si="3"/>
        <v>-0.60300584677024605</v>
      </c>
      <c r="O34">
        <f t="shared" si="4"/>
        <v>8.5388393716667057</v>
      </c>
    </row>
    <row r="35" spans="1:15" x14ac:dyDescent="0.3">
      <c r="A35" t="s">
        <v>344</v>
      </c>
      <c r="B35">
        <v>1</v>
      </c>
      <c r="C35">
        <v>1</v>
      </c>
      <c r="D35">
        <v>0.14046145545652999</v>
      </c>
      <c r="E35">
        <v>0.81448309371028005</v>
      </c>
      <c r="F35" t="s">
        <v>345</v>
      </c>
      <c r="G35">
        <v>33224755.145575002</v>
      </c>
      <c r="H35">
        <v>33715769.592135899</v>
      </c>
      <c r="I35">
        <v>103395221.145226</v>
      </c>
      <c r="J35">
        <v>53035335.263777599</v>
      </c>
      <c r="K35">
        <f t="shared" si="0"/>
        <v>33470262.36885545</v>
      </c>
      <c r="L35">
        <f t="shared" si="1"/>
        <v>78215278.204501808</v>
      </c>
      <c r="M35">
        <f t="shared" si="2"/>
        <v>0.4279248650288508</v>
      </c>
      <c r="N35">
        <f t="shared" si="3"/>
        <v>-1.224570584162499</v>
      </c>
      <c r="O35">
        <f t="shared" si="4"/>
        <v>8.5244283575267552</v>
      </c>
    </row>
    <row r="36" spans="1:15" x14ac:dyDescent="0.3">
      <c r="A36" t="s">
        <v>191</v>
      </c>
      <c r="B36">
        <v>3</v>
      </c>
      <c r="C36">
        <v>3</v>
      </c>
      <c r="D36">
        <v>0.14320064233593699</v>
      </c>
      <c r="E36">
        <v>0.81448309371028005</v>
      </c>
      <c r="F36" t="s">
        <v>192</v>
      </c>
      <c r="G36">
        <v>712633538.89876699</v>
      </c>
      <c r="H36">
        <v>436672422.11488003</v>
      </c>
      <c r="I36">
        <v>1149361290.50915</v>
      </c>
      <c r="J36">
        <v>939724625.36621797</v>
      </c>
      <c r="K36">
        <f t="shared" si="0"/>
        <v>574652980.50682354</v>
      </c>
      <c r="L36">
        <f t="shared" si="1"/>
        <v>1044542957.9376841</v>
      </c>
      <c r="M36">
        <f t="shared" si="2"/>
        <v>0.55014777146303495</v>
      </c>
      <c r="N36">
        <f t="shared" si="3"/>
        <v>-0.8621089116633478</v>
      </c>
      <c r="O36">
        <f t="shared" si="4"/>
        <v>8.4405503396721819</v>
      </c>
    </row>
    <row r="37" spans="1:15" x14ac:dyDescent="0.3">
      <c r="A37" t="s">
        <v>249</v>
      </c>
      <c r="B37">
        <v>2</v>
      </c>
      <c r="C37">
        <v>2</v>
      </c>
      <c r="D37">
        <v>0.14959583776818899</v>
      </c>
      <c r="E37">
        <v>0.81448309371028005</v>
      </c>
      <c r="F37" t="s">
        <v>250</v>
      </c>
      <c r="G37">
        <v>45096174.896136299</v>
      </c>
      <c r="H37">
        <v>59869450.674876198</v>
      </c>
      <c r="I37">
        <v>84025112.850916594</v>
      </c>
      <c r="J37">
        <v>159548067.95215499</v>
      </c>
      <c r="K37">
        <f t="shared" si="0"/>
        <v>52482812.785506248</v>
      </c>
      <c r="L37">
        <f t="shared" si="1"/>
        <v>121786590.40153579</v>
      </c>
      <c r="M37">
        <f t="shared" si="2"/>
        <v>0.43094081714963928</v>
      </c>
      <c r="N37">
        <f t="shared" si="3"/>
        <v>-1.2144383431308454</v>
      </c>
      <c r="O37">
        <f t="shared" si="4"/>
        <v>8.2508048975668284</v>
      </c>
    </row>
    <row r="38" spans="1:15" x14ac:dyDescent="0.3">
      <c r="A38" t="s">
        <v>277</v>
      </c>
      <c r="B38">
        <v>2</v>
      </c>
      <c r="C38">
        <v>2</v>
      </c>
      <c r="D38">
        <v>0.150977353956052</v>
      </c>
      <c r="E38">
        <v>0.81448309371028005</v>
      </c>
      <c r="F38" t="s">
        <v>278</v>
      </c>
      <c r="G38">
        <v>149676761.98524001</v>
      </c>
      <c r="H38">
        <v>161699650.48252201</v>
      </c>
      <c r="I38">
        <v>187407382.43528101</v>
      </c>
      <c r="J38">
        <v>170480200.10134399</v>
      </c>
      <c r="K38">
        <f t="shared" si="0"/>
        <v>155688206.233881</v>
      </c>
      <c r="L38">
        <f t="shared" si="1"/>
        <v>178943791.26831251</v>
      </c>
      <c r="M38">
        <f t="shared" si="2"/>
        <v>0.87003972102300242</v>
      </c>
      <c r="N38">
        <f t="shared" si="3"/>
        <v>-0.20084682724235439</v>
      </c>
      <c r="O38">
        <f t="shared" si="4"/>
        <v>8.21088190385621</v>
      </c>
    </row>
    <row r="39" spans="1:15" x14ac:dyDescent="0.3">
      <c r="A39" t="s">
        <v>67</v>
      </c>
      <c r="B39">
        <v>6</v>
      </c>
      <c r="C39">
        <v>6</v>
      </c>
      <c r="D39">
        <v>0.15836953165324499</v>
      </c>
      <c r="E39">
        <v>0.82969647424753601</v>
      </c>
      <c r="F39" t="s">
        <v>68</v>
      </c>
      <c r="G39">
        <v>712760187.78500199</v>
      </c>
      <c r="H39">
        <v>933033827.90443206</v>
      </c>
      <c r="I39">
        <v>541661896.35894299</v>
      </c>
      <c r="J39">
        <v>625944623.41436803</v>
      </c>
      <c r="K39">
        <f t="shared" si="0"/>
        <v>822897007.84471703</v>
      </c>
      <c r="L39">
        <f t="shared" si="1"/>
        <v>583803259.88665557</v>
      </c>
      <c r="M39">
        <f t="shared" si="2"/>
        <v>1.4095450717498239</v>
      </c>
      <c r="N39">
        <f t="shared" si="3"/>
        <v>0.49522961040235713</v>
      </c>
      <c r="O39">
        <f t="shared" si="4"/>
        <v>8.0032836761802955</v>
      </c>
    </row>
    <row r="40" spans="1:15" x14ac:dyDescent="0.3">
      <c r="A40" t="s">
        <v>22</v>
      </c>
      <c r="B40">
        <v>2</v>
      </c>
      <c r="C40">
        <v>1</v>
      </c>
      <c r="D40">
        <v>0.16712073973423799</v>
      </c>
      <c r="E40">
        <v>0.82969647424753601</v>
      </c>
      <c r="F40" t="s">
        <v>23</v>
      </c>
      <c r="G40">
        <v>60373503.714432001</v>
      </c>
      <c r="H40">
        <v>44299733.849130802</v>
      </c>
      <c r="I40">
        <v>70568883.785786703</v>
      </c>
      <c r="J40">
        <v>73722847.906166598</v>
      </c>
      <c r="K40">
        <f t="shared" si="0"/>
        <v>52336618.781781405</v>
      </c>
      <c r="L40">
        <f t="shared" si="1"/>
        <v>72145865.845976651</v>
      </c>
      <c r="M40">
        <f t="shared" si="2"/>
        <v>0.72542782830431651</v>
      </c>
      <c r="N40">
        <f t="shared" si="3"/>
        <v>-0.46309600496024866</v>
      </c>
      <c r="O40">
        <f t="shared" si="4"/>
        <v>7.7696965068579811</v>
      </c>
    </row>
    <row r="41" spans="1:15" x14ac:dyDescent="0.3">
      <c r="A41" t="s">
        <v>269</v>
      </c>
      <c r="B41">
        <v>2</v>
      </c>
      <c r="C41">
        <v>2</v>
      </c>
      <c r="D41">
        <v>0.16903845770173001</v>
      </c>
      <c r="E41">
        <v>0.82969647424753601</v>
      </c>
      <c r="F41" t="s">
        <v>270</v>
      </c>
      <c r="G41">
        <v>67737559.710942</v>
      </c>
      <c r="H41">
        <v>45894541.282263801</v>
      </c>
      <c r="I41">
        <v>100524710.348352</v>
      </c>
      <c r="J41">
        <v>80113761.823192403</v>
      </c>
      <c r="K41">
        <f t="shared" si="0"/>
        <v>56816050.4966029</v>
      </c>
      <c r="L41">
        <f t="shared" si="1"/>
        <v>90319236.085772201</v>
      </c>
      <c r="M41">
        <f t="shared" si="2"/>
        <v>0.629058138209309</v>
      </c>
      <c r="N41">
        <f t="shared" si="3"/>
        <v>-0.66873473624035473</v>
      </c>
      <c r="O41">
        <f t="shared" si="4"/>
        <v>7.7201447841837751</v>
      </c>
    </row>
    <row r="42" spans="1:15" x14ac:dyDescent="0.3">
      <c r="A42" t="s">
        <v>157</v>
      </c>
      <c r="B42">
        <v>1</v>
      </c>
      <c r="C42">
        <v>1</v>
      </c>
      <c r="D42">
        <v>0.17072794604918801</v>
      </c>
      <c r="E42">
        <v>0.82969647424753601</v>
      </c>
      <c r="F42" t="s">
        <v>158</v>
      </c>
      <c r="G42">
        <v>1131785673.1927099</v>
      </c>
      <c r="H42">
        <v>828886668.95770097</v>
      </c>
      <c r="I42">
        <v>1912604900.5077</v>
      </c>
      <c r="J42">
        <v>1333444004.2838199</v>
      </c>
      <c r="K42">
        <f t="shared" si="0"/>
        <v>980336171.07520545</v>
      </c>
      <c r="L42">
        <f t="shared" si="1"/>
        <v>1623024452.3957601</v>
      </c>
      <c r="M42">
        <f t="shared" si="2"/>
        <v>0.60401811545606909</v>
      </c>
      <c r="N42">
        <f t="shared" si="3"/>
        <v>-0.72733627598814343</v>
      </c>
      <c r="O42">
        <f t="shared" si="4"/>
        <v>7.6769538444135277</v>
      </c>
    </row>
    <row r="43" spans="1:15" x14ac:dyDescent="0.3">
      <c r="A43" t="s">
        <v>37</v>
      </c>
      <c r="B43">
        <v>25</v>
      </c>
      <c r="C43">
        <v>1</v>
      </c>
      <c r="D43">
        <v>0.17403389459826399</v>
      </c>
      <c r="E43">
        <v>0.82969647424753601</v>
      </c>
      <c r="F43" t="s">
        <v>38</v>
      </c>
      <c r="G43">
        <v>556799190.13489199</v>
      </c>
      <c r="H43">
        <v>615976917.54354894</v>
      </c>
      <c r="I43">
        <v>703406770.00242198</v>
      </c>
      <c r="J43">
        <v>959897037.37285697</v>
      </c>
      <c r="K43">
        <f t="shared" si="0"/>
        <v>586388053.83922052</v>
      </c>
      <c r="L43">
        <f t="shared" si="1"/>
        <v>831651903.68763947</v>
      </c>
      <c r="M43">
        <f t="shared" si="2"/>
        <v>0.705088332316813</v>
      </c>
      <c r="N43">
        <f t="shared" si="3"/>
        <v>-0.50412408757088367</v>
      </c>
      <c r="O43">
        <f t="shared" si="4"/>
        <v>7.5936616089295814</v>
      </c>
    </row>
    <row r="44" spans="1:15" x14ac:dyDescent="0.3">
      <c r="A44" t="s">
        <v>346</v>
      </c>
      <c r="B44">
        <v>2</v>
      </c>
      <c r="C44">
        <v>1</v>
      </c>
      <c r="D44">
        <v>0.18095765841594599</v>
      </c>
      <c r="E44">
        <v>0.84309818125611102</v>
      </c>
      <c r="F44" t="s">
        <v>347</v>
      </c>
      <c r="G44">
        <v>119877649.67487399</v>
      </c>
      <c r="H44">
        <v>118715260.86011299</v>
      </c>
      <c r="I44">
        <v>183772879.510636</v>
      </c>
      <c r="J44">
        <v>138040383.295284</v>
      </c>
      <c r="K44">
        <f t="shared" si="0"/>
        <v>119296455.26749349</v>
      </c>
      <c r="L44">
        <f t="shared" si="1"/>
        <v>160906631.40296</v>
      </c>
      <c r="M44">
        <f t="shared" si="2"/>
        <v>0.74140173234214468</v>
      </c>
      <c r="N44">
        <f t="shared" si="3"/>
        <v>-0.43167260875848174</v>
      </c>
      <c r="O44">
        <f t="shared" si="4"/>
        <v>7.4242303213354628</v>
      </c>
    </row>
    <row r="45" spans="1:15" x14ac:dyDescent="0.3">
      <c r="A45" t="s">
        <v>123</v>
      </c>
      <c r="B45">
        <v>8</v>
      </c>
      <c r="C45">
        <v>8</v>
      </c>
      <c r="D45">
        <v>0.19058722349964</v>
      </c>
      <c r="E45">
        <v>0.85736399791088602</v>
      </c>
      <c r="F45" t="s">
        <v>124</v>
      </c>
      <c r="G45">
        <v>1467302559.79142</v>
      </c>
      <c r="H45">
        <v>2048604294.9010899</v>
      </c>
      <c r="I45">
        <v>765648206.89478004</v>
      </c>
      <c r="J45">
        <v>1244531519.0041599</v>
      </c>
      <c r="K45">
        <f t="shared" si="0"/>
        <v>1757953427.3462548</v>
      </c>
      <c r="L45">
        <f t="shared" si="1"/>
        <v>1005089862.94947</v>
      </c>
      <c r="M45">
        <f t="shared" si="2"/>
        <v>1.7490509974774606</v>
      </c>
      <c r="N45">
        <f t="shared" si="3"/>
        <v>0.80657235486003198</v>
      </c>
      <c r="O45">
        <f t="shared" si="4"/>
        <v>7.1990621675953905</v>
      </c>
    </row>
    <row r="46" spans="1:15" x14ac:dyDescent="0.3">
      <c r="A46" t="s">
        <v>348</v>
      </c>
      <c r="B46">
        <v>1</v>
      </c>
      <c r="C46">
        <v>1</v>
      </c>
      <c r="D46">
        <v>0.19461932680871599</v>
      </c>
      <c r="E46">
        <v>0.85736399791088602</v>
      </c>
      <c r="F46" t="s">
        <v>349</v>
      </c>
      <c r="G46">
        <v>151975730.046684</v>
      </c>
      <c r="H46">
        <v>209566015.990924</v>
      </c>
      <c r="I46">
        <v>267460488.01034501</v>
      </c>
      <c r="J46">
        <v>233085228.44571099</v>
      </c>
      <c r="K46">
        <f t="shared" si="0"/>
        <v>180770873.01880401</v>
      </c>
      <c r="L46">
        <f t="shared" si="1"/>
        <v>250272858.228028</v>
      </c>
      <c r="M46">
        <f t="shared" si="2"/>
        <v>0.7222951553703858</v>
      </c>
      <c r="N46">
        <f t="shared" si="3"/>
        <v>-0.46933960102298167</v>
      </c>
      <c r="O46">
        <f t="shared" si="4"/>
        <v>7.108140340080479</v>
      </c>
    </row>
    <row r="47" spans="1:15" x14ac:dyDescent="0.3">
      <c r="A47" t="s">
        <v>165</v>
      </c>
      <c r="B47">
        <v>1</v>
      </c>
      <c r="C47">
        <v>1</v>
      </c>
      <c r="D47">
        <v>0.196566380008837</v>
      </c>
      <c r="E47">
        <v>0.85736399791088602</v>
      </c>
      <c r="F47" t="s">
        <v>166</v>
      </c>
      <c r="G47">
        <v>54751938.4718481</v>
      </c>
      <c r="H47">
        <v>61064917.505489402</v>
      </c>
      <c r="I47">
        <v>77608358.897524804</v>
      </c>
      <c r="J47">
        <v>64654440.761496603</v>
      </c>
      <c r="K47">
        <f t="shared" si="0"/>
        <v>57908427.988668755</v>
      </c>
      <c r="L47">
        <f t="shared" si="1"/>
        <v>71131399.829510704</v>
      </c>
      <c r="M47">
        <f t="shared" si="2"/>
        <v>0.81410499621074439</v>
      </c>
      <c r="N47">
        <f t="shared" si="3"/>
        <v>-0.29671322208625234</v>
      </c>
      <c r="O47">
        <f t="shared" si="4"/>
        <v>7.0649076028425561</v>
      </c>
    </row>
    <row r="48" spans="1:15" x14ac:dyDescent="0.3">
      <c r="A48" t="s">
        <v>149</v>
      </c>
      <c r="B48">
        <v>5</v>
      </c>
      <c r="C48">
        <v>5</v>
      </c>
      <c r="D48">
        <v>0.21161192117871899</v>
      </c>
      <c r="E48">
        <v>0.89273767235391399</v>
      </c>
      <c r="F48" t="s">
        <v>150</v>
      </c>
      <c r="G48">
        <v>301510580.09013301</v>
      </c>
      <c r="H48">
        <v>217076090.19370499</v>
      </c>
      <c r="I48">
        <v>162241997.115668</v>
      </c>
      <c r="J48">
        <v>199561814.94942701</v>
      </c>
      <c r="K48">
        <f t="shared" si="0"/>
        <v>259293335.14191902</v>
      </c>
      <c r="L48">
        <f t="shared" si="1"/>
        <v>180901906.0325475</v>
      </c>
      <c r="M48">
        <f t="shared" si="2"/>
        <v>1.4333366675266952</v>
      </c>
      <c r="N48">
        <f t="shared" si="3"/>
        <v>0.51937751506006813</v>
      </c>
      <c r="O48">
        <f t="shared" si="4"/>
        <v>6.7445986992465539</v>
      </c>
    </row>
    <row r="49" spans="1:15" x14ac:dyDescent="0.3">
      <c r="A49" t="s">
        <v>35</v>
      </c>
      <c r="B49">
        <v>2</v>
      </c>
      <c r="C49">
        <v>2</v>
      </c>
      <c r="D49">
        <v>0.21338607778215499</v>
      </c>
      <c r="E49">
        <v>0.89273767235391399</v>
      </c>
      <c r="F49" t="s">
        <v>36</v>
      </c>
      <c r="G49">
        <v>128173319.68524601</v>
      </c>
      <c r="H49">
        <v>69542026.244138002</v>
      </c>
      <c r="I49">
        <v>160072597.04949799</v>
      </c>
      <c r="J49">
        <v>168157482.22198901</v>
      </c>
      <c r="K49">
        <f t="shared" si="0"/>
        <v>98857672.964691997</v>
      </c>
      <c r="L49">
        <f t="shared" si="1"/>
        <v>164115039.6357435</v>
      </c>
      <c r="M49">
        <f t="shared" si="2"/>
        <v>0.60236815092698703</v>
      </c>
      <c r="N49">
        <f t="shared" si="3"/>
        <v>-0.73128260262385458</v>
      </c>
      <c r="O49">
        <f t="shared" si="4"/>
        <v>6.7083391921157807</v>
      </c>
    </row>
    <row r="50" spans="1:15" x14ac:dyDescent="0.3">
      <c r="A50" t="s">
        <v>12</v>
      </c>
      <c r="B50">
        <v>20</v>
      </c>
      <c r="C50">
        <v>3</v>
      </c>
      <c r="D50">
        <v>0.22214653087358399</v>
      </c>
      <c r="E50">
        <v>0.910800776581695</v>
      </c>
      <c r="F50" t="s">
        <v>13</v>
      </c>
      <c r="G50">
        <v>99557717.658826604</v>
      </c>
      <c r="H50">
        <v>377520293.72087198</v>
      </c>
      <c r="I50">
        <v>60995725.239217997</v>
      </c>
      <c r="J50">
        <v>59748941.747349598</v>
      </c>
      <c r="K50">
        <f t="shared" si="0"/>
        <v>238539005.68984929</v>
      </c>
      <c r="L50">
        <f t="shared" si="1"/>
        <v>60372333.493283793</v>
      </c>
      <c r="M50">
        <f t="shared" si="2"/>
        <v>3.9511311206214335</v>
      </c>
      <c r="N50">
        <f t="shared" si="3"/>
        <v>1.9822657237976022</v>
      </c>
      <c r="O50">
        <f t="shared" si="4"/>
        <v>6.5336046448128462</v>
      </c>
    </row>
    <row r="51" spans="1:15" x14ac:dyDescent="0.3">
      <c r="A51" t="s">
        <v>350</v>
      </c>
      <c r="B51">
        <v>1</v>
      </c>
      <c r="C51">
        <v>1</v>
      </c>
      <c r="D51">
        <v>0.23012495170574801</v>
      </c>
      <c r="E51">
        <v>0.91563333937131797</v>
      </c>
      <c r="F51" t="s">
        <v>351</v>
      </c>
      <c r="G51">
        <v>112770654.81366999</v>
      </c>
      <c r="H51">
        <v>59390777.827779002</v>
      </c>
      <c r="I51">
        <v>186845429.621277</v>
      </c>
      <c r="J51">
        <v>127812094.762922</v>
      </c>
      <c r="K51">
        <f t="shared" si="0"/>
        <v>86080716.320724502</v>
      </c>
      <c r="L51">
        <f t="shared" si="1"/>
        <v>157328762.19209951</v>
      </c>
      <c r="M51">
        <f t="shared" si="2"/>
        <v>0.54713909345844436</v>
      </c>
      <c r="N51">
        <f t="shared" si="3"/>
        <v>-0.87002045394721328</v>
      </c>
      <c r="O51">
        <f t="shared" si="4"/>
        <v>6.3803628962939261</v>
      </c>
    </row>
    <row r="52" spans="1:15" x14ac:dyDescent="0.3">
      <c r="A52" t="s">
        <v>211</v>
      </c>
      <c r="B52">
        <v>2</v>
      </c>
      <c r="C52">
        <v>2</v>
      </c>
      <c r="D52">
        <v>0.2322582129137</v>
      </c>
      <c r="E52">
        <v>0.91563333937131797</v>
      </c>
      <c r="F52" t="s">
        <v>212</v>
      </c>
      <c r="G52">
        <v>290925799.32585901</v>
      </c>
      <c r="H52">
        <v>158947358.145105</v>
      </c>
      <c r="I52">
        <v>512758007.17812198</v>
      </c>
      <c r="J52">
        <v>325168263.30341601</v>
      </c>
      <c r="K52">
        <f t="shared" si="0"/>
        <v>224936578.73548201</v>
      </c>
      <c r="L52">
        <f t="shared" si="1"/>
        <v>418963135.24076903</v>
      </c>
      <c r="M52">
        <f t="shared" si="2"/>
        <v>0.53688871362444768</v>
      </c>
      <c r="N52">
        <f t="shared" si="3"/>
        <v>-0.89730501773930249</v>
      </c>
      <c r="O52">
        <f t="shared" si="4"/>
        <v>6.3402891991758823</v>
      </c>
    </row>
    <row r="53" spans="1:15" x14ac:dyDescent="0.3">
      <c r="A53" t="s">
        <v>352</v>
      </c>
      <c r="B53">
        <v>22</v>
      </c>
      <c r="C53">
        <v>22</v>
      </c>
      <c r="D53">
        <v>0.25079434332376499</v>
      </c>
      <c r="E53">
        <v>0.970053592101357</v>
      </c>
      <c r="F53" t="s">
        <v>152</v>
      </c>
      <c r="G53">
        <v>5413330305.7047901</v>
      </c>
      <c r="H53">
        <v>8116360542.0599203</v>
      </c>
      <c r="I53">
        <v>8678935756.3722801</v>
      </c>
      <c r="J53">
        <v>10126413365.840799</v>
      </c>
      <c r="K53">
        <f t="shared" si="0"/>
        <v>6764845423.8823547</v>
      </c>
      <c r="L53">
        <f t="shared" si="1"/>
        <v>9402674561.1065407</v>
      </c>
      <c r="M53">
        <f t="shared" si="2"/>
        <v>0.7194597005265535</v>
      </c>
      <c r="N53">
        <f t="shared" si="3"/>
        <v>-0.47501421609242195</v>
      </c>
      <c r="O53">
        <f t="shared" si="4"/>
        <v>6.0068226325990013</v>
      </c>
    </row>
    <row r="54" spans="1:15" x14ac:dyDescent="0.3">
      <c r="A54" t="s">
        <v>171</v>
      </c>
      <c r="B54">
        <v>3</v>
      </c>
      <c r="C54">
        <v>3</v>
      </c>
      <c r="D54">
        <v>0.28321139100583498</v>
      </c>
      <c r="E54">
        <v>0.992869963001768</v>
      </c>
      <c r="F54" t="s">
        <v>172</v>
      </c>
      <c r="G54">
        <v>68891502.910088107</v>
      </c>
      <c r="H54">
        <v>110359768.206521</v>
      </c>
      <c r="I54">
        <v>67978090.773943201</v>
      </c>
      <c r="J54">
        <v>42003527.229100697</v>
      </c>
      <c r="K54">
        <f t="shared" si="0"/>
        <v>89625635.558304548</v>
      </c>
      <c r="L54">
        <f t="shared" si="1"/>
        <v>54990809.001521945</v>
      </c>
      <c r="M54">
        <f t="shared" si="2"/>
        <v>1.6298293694101507</v>
      </c>
      <c r="N54">
        <f t="shared" si="3"/>
        <v>0.70472093329605079</v>
      </c>
      <c r="O54">
        <f t="shared" si="4"/>
        <v>5.4788928293322616</v>
      </c>
    </row>
    <row r="55" spans="1:15" x14ac:dyDescent="0.3">
      <c r="A55" t="s">
        <v>353</v>
      </c>
      <c r="B55">
        <v>3</v>
      </c>
      <c r="C55">
        <v>3</v>
      </c>
      <c r="D55">
        <v>0.28531430659483997</v>
      </c>
      <c r="E55">
        <v>0.992869963001768</v>
      </c>
      <c r="F55" t="s">
        <v>354</v>
      </c>
      <c r="G55">
        <v>182926740.102777</v>
      </c>
      <c r="H55">
        <v>505613260.21926302</v>
      </c>
      <c r="I55">
        <v>109831407.349903</v>
      </c>
      <c r="J55">
        <v>170118355.68724501</v>
      </c>
      <c r="K55">
        <f t="shared" si="0"/>
        <v>344270000.16102004</v>
      </c>
      <c r="L55">
        <f t="shared" si="1"/>
        <v>139974881.518574</v>
      </c>
      <c r="M55">
        <f t="shared" si="2"/>
        <v>2.4595127098952898</v>
      </c>
      <c r="N55">
        <f t="shared" si="3"/>
        <v>1.2983725104202681</v>
      </c>
      <c r="O55">
        <f t="shared" si="4"/>
        <v>5.446764508476055</v>
      </c>
    </row>
    <row r="56" spans="1:15" x14ac:dyDescent="0.3">
      <c r="A56" t="s">
        <v>355</v>
      </c>
      <c r="B56">
        <v>2</v>
      </c>
      <c r="C56">
        <v>2</v>
      </c>
      <c r="D56">
        <v>0.29305757114216002</v>
      </c>
      <c r="E56">
        <v>0.992869963001768</v>
      </c>
      <c r="F56" t="s">
        <v>356</v>
      </c>
      <c r="G56">
        <v>170938708.89798501</v>
      </c>
      <c r="H56">
        <v>100299579.00220799</v>
      </c>
      <c r="I56">
        <v>195974773.81616399</v>
      </c>
      <c r="J56">
        <v>186487843.96319899</v>
      </c>
      <c r="K56">
        <f t="shared" si="0"/>
        <v>135619143.95009649</v>
      </c>
      <c r="L56">
        <f t="shared" si="1"/>
        <v>191231308.88968149</v>
      </c>
      <c r="M56">
        <f t="shared" si="2"/>
        <v>0.70918901689018488</v>
      </c>
      <c r="N56">
        <f t="shared" si="3"/>
        <v>-0.49575790129142627</v>
      </c>
      <c r="O56">
        <f t="shared" si="4"/>
        <v>5.330470541397677</v>
      </c>
    </row>
    <row r="57" spans="1:15" x14ac:dyDescent="0.3">
      <c r="A57" t="s">
        <v>193</v>
      </c>
      <c r="B57">
        <v>1</v>
      </c>
      <c r="C57">
        <v>1</v>
      </c>
      <c r="D57">
        <v>0.29391217098599998</v>
      </c>
      <c r="E57">
        <v>0.992869963001768</v>
      </c>
      <c r="F57" t="s">
        <v>194</v>
      </c>
      <c r="G57">
        <v>138842905.09197599</v>
      </c>
      <c r="H57">
        <v>26585293.064671401</v>
      </c>
      <c r="I57">
        <v>203490777.159973</v>
      </c>
      <c r="J57">
        <v>187168899.12517899</v>
      </c>
      <c r="K57">
        <f t="shared" si="0"/>
        <v>82714099.078323692</v>
      </c>
      <c r="L57">
        <f t="shared" si="1"/>
        <v>195329838.14257598</v>
      </c>
      <c r="M57">
        <f t="shared" si="2"/>
        <v>0.42345859631516547</v>
      </c>
      <c r="N57">
        <f t="shared" si="3"/>
        <v>-1.2397071780120215</v>
      </c>
      <c r="O57">
        <f t="shared" si="4"/>
        <v>5.3178242929787212</v>
      </c>
    </row>
    <row r="58" spans="1:15" x14ac:dyDescent="0.3">
      <c r="A58" t="s">
        <v>145</v>
      </c>
      <c r="B58">
        <v>1</v>
      </c>
      <c r="C58">
        <v>1</v>
      </c>
      <c r="D58">
        <v>0.29684568891297403</v>
      </c>
      <c r="E58">
        <v>0.992869963001768</v>
      </c>
      <c r="F58" t="s">
        <v>146</v>
      </c>
      <c r="G58">
        <v>32079527.3646232</v>
      </c>
      <c r="H58">
        <v>3081074.8809407498</v>
      </c>
      <c r="I58">
        <v>55908764.783910103</v>
      </c>
      <c r="J58">
        <v>47226165.457557403</v>
      </c>
      <c r="K58">
        <f t="shared" si="0"/>
        <v>17580301.122781973</v>
      </c>
      <c r="L58">
        <f t="shared" si="1"/>
        <v>51567465.120733753</v>
      </c>
      <c r="M58">
        <f t="shared" si="2"/>
        <v>0.3409184663551254</v>
      </c>
      <c r="N58">
        <f t="shared" si="3"/>
        <v>-1.5525013475731393</v>
      </c>
      <c r="O58">
        <f t="shared" si="4"/>
        <v>5.2746925394662005</v>
      </c>
    </row>
    <row r="59" spans="1:15" x14ac:dyDescent="0.3">
      <c r="A59" t="s">
        <v>39</v>
      </c>
      <c r="B59">
        <v>5</v>
      </c>
      <c r="C59">
        <v>5</v>
      </c>
      <c r="D59">
        <v>0.30867123761958498</v>
      </c>
      <c r="E59">
        <v>0.992869963001768</v>
      </c>
      <c r="F59" t="s">
        <v>40</v>
      </c>
      <c r="G59">
        <v>216934083.97610101</v>
      </c>
      <c r="H59">
        <v>162048514.829034</v>
      </c>
      <c r="I59">
        <v>157693391.29179299</v>
      </c>
      <c r="J59">
        <v>149159900.05102599</v>
      </c>
      <c r="K59">
        <f t="shared" si="0"/>
        <v>189491299.40256751</v>
      </c>
      <c r="L59">
        <f t="shared" si="1"/>
        <v>153426645.67140949</v>
      </c>
      <c r="M59">
        <f t="shared" si="2"/>
        <v>1.2350612149104589</v>
      </c>
      <c r="N59">
        <f t="shared" si="3"/>
        <v>0.30458254971205073</v>
      </c>
      <c r="O59">
        <f t="shared" si="4"/>
        <v>5.1050383674745508</v>
      </c>
    </row>
    <row r="60" spans="1:15" x14ac:dyDescent="0.3">
      <c r="A60" t="s">
        <v>357</v>
      </c>
      <c r="B60">
        <v>1</v>
      </c>
      <c r="C60">
        <v>1</v>
      </c>
      <c r="D60">
        <v>0.31010570495921003</v>
      </c>
      <c r="E60">
        <v>0.992869963001768</v>
      </c>
      <c r="F60" t="s">
        <v>358</v>
      </c>
      <c r="G60">
        <v>70551272.954004407</v>
      </c>
      <c r="H60">
        <v>85050872.441794902</v>
      </c>
      <c r="I60">
        <v>94611548.447892293</v>
      </c>
      <c r="J60">
        <v>84873733.039418295</v>
      </c>
      <c r="K60">
        <f t="shared" si="0"/>
        <v>77801072.697899655</v>
      </c>
      <c r="L60">
        <f t="shared" si="1"/>
        <v>89742640.743655294</v>
      </c>
      <c r="M60">
        <f t="shared" si="2"/>
        <v>0.86693540610348163</v>
      </c>
      <c r="N60">
        <f t="shared" si="3"/>
        <v>-0.20600359021277936</v>
      </c>
      <c r="O60">
        <f t="shared" si="4"/>
        <v>5.084902440512451</v>
      </c>
    </row>
    <row r="61" spans="1:15" x14ac:dyDescent="0.3">
      <c r="A61" t="s">
        <v>359</v>
      </c>
      <c r="B61">
        <v>1</v>
      </c>
      <c r="C61">
        <v>1</v>
      </c>
      <c r="D61">
        <v>0.31019557528542002</v>
      </c>
      <c r="E61">
        <v>0.992869963001768</v>
      </c>
      <c r="F61" t="s">
        <v>360</v>
      </c>
      <c r="G61">
        <v>7183157.4204972303</v>
      </c>
      <c r="H61">
        <v>3237657.9418995799</v>
      </c>
      <c r="I61">
        <v>6985970.2158287503</v>
      </c>
      <c r="J61">
        <v>12929656.460517701</v>
      </c>
      <c r="K61">
        <f t="shared" si="0"/>
        <v>5210407.6811984051</v>
      </c>
      <c r="L61">
        <f t="shared" si="1"/>
        <v>9957813.3381732255</v>
      </c>
      <c r="M61">
        <f t="shared" si="2"/>
        <v>0.52324817751145569</v>
      </c>
      <c r="N61">
        <f t="shared" si="3"/>
        <v>-0.93443271334620381</v>
      </c>
      <c r="O61">
        <f t="shared" si="4"/>
        <v>5.0836440137357863</v>
      </c>
    </row>
    <row r="62" spans="1:15" x14ac:dyDescent="0.3">
      <c r="A62" t="s">
        <v>261</v>
      </c>
      <c r="B62">
        <v>1</v>
      </c>
      <c r="C62">
        <v>1</v>
      </c>
      <c r="D62">
        <v>0.31405244784019698</v>
      </c>
      <c r="E62">
        <v>0.992869963001768</v>
      </c>
      <c r="F62" t="s">
        <v>262</v>
      </c>
      <c r="G62">
        <v>138216735.36020201</v>
      </c>
      <c r="H62">
        <v>24031719.624710798</v>
      </c>
      <c r="I62">
        <v>228083340.17536899</v>
      </c>
      <c r="J62">
        <v>157874520.581431</v>
      </c>
      <c r="K62">
        <f t="shared" si="0"/>
        <v>81124227.492456406</v>
      </c>
      <c r="L62">
        <f t="shared" si="1"/>
        <v>192978930.3784</v>
      </c>
      <c r="M62">
        <f t="shared" si="2"/>
        <v>0.42037867726484501</v>
      </c>
      <c r="N62">
        <f t="shared" si="3"/>
        <v>-1.2502386010973183</v>
      </c>
      <c r="O62">
        <f t="shared" si="4"/>
        <v>5.029978171959149</v>
      </c>
    </row>
    <row r="63" spans="1:15" x14ac:dyDescent="0.3">
      <c r="A63" t="s">
        <v>47</v>
      </c>
      <c r="B63">
        <v>3</v>
      </c>
      <c r="C63">
        <v>3</v>
      </c>
      <c r="D63">
        <v>0.34344261399288301</v>
      </c>
      <c r="E63">
        <v>0.992869963001768</v>
      </c>
      <c r="F63" t="s">
        <v>48</v>
      </c>
      <c r="G63">
        <v>79010093.619901404</v>
      </c>
      <c r="H63">
        <v>151628182.516776</v>
      </c>
      <c r="I63">
        <v>58837962.273041099</v>
      </c>
      <c r="J63">
        <v>82474933.4767683</v>
      </c>
      <c r="K63">
        <f t="shared" si="0"/>
        <v>115319138.06833869</v>
      </c>
      <c r="L63">
        <f t="shared" si="1"/>
        <v>70656447.874904692</v>
      </c>
      <c r="M63">
        <f t="shared" si="2"/>
        <v>1.6321106075486285</v>
      </c>
      <c r="N63">
        <f t="shared" si="3"/>
        <v>0.70673883154633743</v>
      </c>
      <c r="O63">
        <f t="shared" si="4"/>
        <v>4.6414581903605825</v>
      </c>
    </row>
    <row r="64" spans="1:15" x14ac:dyDescent="0.3">
      <c r="A64" t="s">
        <v>203</v>
      </c>
      <c r="B64">
        <v>17</v>
      </c>
      <c r="C64">
        <v>16</v>
      </c>
      <c r="D64">
        <v>0.34429819420987001</v>
      </c>
      <c r="E64">
        <v>0.992869963001768</v>
      </c>
      <c r="F64" t="s">
        <v>204</v>
      </c>
      <c r="G64">
        <v>1185074182.7181599</v>
      </c>
      <c r="H64">
        <v>2087525048.04368</v>
      </c>
      <c r="I64">
        <v>830037736.19905305</v>
      </c>
      <c r="J64">
        <v>1257852674.68889</v>
      </c>
      <c r="K64">
        <f t="shared" ref="K64:K122" si="5">AVERAGE(G64:H64)</f>
        <v>1636299615.3809199</v>
      </c>
      <c r="L64">
        <f t="shared" ref="L64:L122" si="6">AVERAGE(I64:J64)</f>
        <v>1043945205.4439715</v>
      </c>
      <c r="M64">
        <f t="shared" ref="M64:M122" si="7">K64/L64</f>
        <v>1.5674190626557172</v>
      </c>
      <c r="N64">
        <f t="shared" ref="N64:N122" si="8">LOG(M64,2)</f>
        <v>0.64839094802255548</v>
      </c>
      <c r="O64">
        <f t="shared" ref="O64:O122" si="9">-10*LOG(D64,10)</f>
        <v>4.6306525509592342</v>
      </c>
    </row>
    <row r="65" spans="1:15" x14ac:dyDescent="0.3">
      <c r="A65" t="s">
        <v>361</v>
      </c>
      <c r="B65">
        <v>1</v>
      </c>
      <c r="C65">
        <v>1</v>
      </c>
      <c r="D65">
        <v>0.34629773054497698</v>
      </c>
      <c r="E65">
        <v>0.992869963001768</v>
      </c>
      <c r="F65" t="s">
        <v>362</v>
      </c>
      <c r="G65">
        <v>231765498.605483</v>
      </c>
      <c r="H65">
        <v>17073841.4061937</v>
      </c>
      <c r="I65">
        <v>362415575.69477201</v>
      </c>
      <c r="J65">
        <v>269651720.23077703</v>
      </c>
      <c r="K65">
        <f t="shared" si="5"/>
        <v>124419670.00583835</v>
      </c>
      <c r="L65">
        <f t="shared" si="6"/>
        <v>316033647.96277452</v>
      </c>
      <c r="M65">
        <f t="shared" si="7"/>
        <v>0.39369121233728155</v>
      </c>
      <c r="N65">
        <f t="shared" si="8"/>
        <v>-1.3448635847244625</v>
      </c>
      <c r="O65">
        <f t="shared" si="9"/>
        <v>4.605503545811283</v>
      </c>
    </row>
    <row r="66" spans="1:15" x14ac:dyDescent="0.3">
      <c r="A66" t="s">
        <v>95</v>
      </c>
      <c r="B66">
        <v>3</v>
      </c>
      <c r="C66">
        <v>3</v>
      </c>
      <c r="D66">
        <v>0.35617838181366201</v>
      </c>
      <c r="E66">
        <v>0.992869963001768</v>
      </c>
      <c r="F66" t="s">
        <v>96</v>
      </c>
      <c r="G66">
        <v>3520796276.8403201</v>
      </c>
      <c r="H66">
        <v>5221978870.25</v>
      </c>
      <c r="I66">
        <v>5560081367.0590096</v>
      </c>
      <c r="J66">
        <v>5303483306.5199203</v>
      </c>
      <c r="K66">
        <f t="shared" si="5"/>
        <v>4371387573.5451603</v>
      </c>
      <c r="L66">
        <f t="shared" si="6"/>
        <v>5431782336.789465</v>
      </c>
      <c r="M66">
        <f t="shared" si="7"/>
        <v>0.80477959213088301</v>
      </c>
      <c r="N66">
        <f t="shared" si="8"/>
        <v>-0.31333437362174449</v>
      </c>
      <c r="O66">
        <f t="shared" si="9"/>
        <v>4.4833244350262111</v>
      </c>
    </row>
    <row r="67" spans="1:15" x14ac:dyDescent="0.3">
      <c r="A67" t="s">
        <v>55</v>
      </c>
      <c r="B67">
        <v>3</v>
      </c>
      <c r="C67">
        <v>3</v>
      </c>
      <c r="D67">
        <v>0.36137629499843399</v>
      </c>
      <c r="E67">
        <v>0.992869963001768</v>
      </c>
      <c r="F67" t="s">
        <v>56</v>
      </c>
      <c r="G67">
        <v>139785801.419081</v>
      </c>
      <c r="H67">
        <v>35059579.525012396</v>
      </c>
      <c r="I67">
        <v>156994335.90365899</v>
      </c>
      <c r="J67">
        <v>158256349.73211899</v>
      </c>
      <c r="K67">
        <f t="shared" si="5"/>
        <v>87422690.472046703</v>
      </c>
      <c r="L67">
        <f t="shared" si="6"/>
        <v>157625342.81788898</v>
      </c>
      <c r="M67">
        <f t="shared" si="7"/>
        <v>0.55462331696908485</v>
      </c>
      <c r="N67">
        <f t="shared" si="8"/>
        <v>-0.85041982476214983</v>
      </c>
      <c r="O67">
        <f t="shared" si="9"/>
        <v>4.4204033901643269</v>
      </c>
    </row>
    <row r="68" spans="1:15" x14ac:dyDescent="0.3">
      <c r="A68" t="s">
        <v>363</v>
      </c>
      <c r="B68">
        <v>1</v>
      </c>
      <c r="C68">
        <v>1</v>
      </c>
      <c r="D68">
        <v>0.36968926717448902</v>
      </c>
      <c r="E68">
        <v>0.992869963001768</v>
      </c>
      <c r="F68" t="s">
        <v>364</v>
      </c>
      <c r="G68">
        <v>75554716.696883306</v>
      </c>
      <c r="H68">
        <v>13111812.657953899</v>
      </c>
      <c r="I68">
        <v>135363470.03713301</v>
      </c>
      <c r="J68">
        <v>64828467.098236598</v>
      </c>
      <c r="K68">
        <f t="shared" si="5"/>
        <v>44333264.677418604</v>
      </c>
      <c r="L68">
        <f t="shared" si="6"/>
        <v>100095968.5676848</v>
      </c>
      <c r="M68">
        <f t="shared" si="7"/>
        <v>0.44290759469938584</v>
      </c>
      <c r="N68">
        <f t="shared" si="8"/>
        <v>-1.1749223590296785</v>
      </c>
      <c r="O68">
        <f t="shared" si="9"/>
        <v>4.3216315768914928</v>
      </c>
    </row>
    <row r="69" spans="1:15" x14ac:dyDescent="0.3">
      <c r="A69" t="s">
        <v>97</v>
      </c>
      <c r="B69">
        <v>6</v>
      </c>
      <c r="C69">
        <v>6</v>
      </c>
      <c r="D69">
        <v>0.37081504625869</v>
      </c>
      <c r="E69">
        <v>0.992869963001768</v>
      </c>
      <c r="F69" t="s">
        <v>98</v>
      </c>
      <c r="G69">
        <v>95113237.081542298</v>
      </c>
      <c r="H69">
        <v>155339127.54361799</v>
      </c>
      <c r="I69">
        <v>159852353.319244</v>
      </c>
      <c r="J69">
        <v>162102522.891085</v>
      </c>
      <c r="K69">
        <f t="shared" si="5"/>
        <v>125226182.31258014</v>
      </c>
      <c r="L69">
        <f t="shared" si="6"/>
        <v>160977438.1051645</v>
      </c>
      <c r="M69">
        <f t="shared" si="7"/>
        <v>0.77791138799694082</v>
      </c>
      <c r="N69">
        <f t="shared" si="8"/>
        <v>-0.36232226792556427</v>
      </c>
      <c r="O69">
        <f t="shared" si="9"/>
        <v>4.3084265215820965</v>
      </c>
    </row>
    <row r="70" spans="1:15" x14ac:dyDescent="0.3">
      <c r="A70" t="s">
        <v>365</v>
      </c>
      <c r="B70">
        <v>1</v>
      </c>
      <c r="C70">
        <v>1</v>
      </c>
      <c r="D70">
        <v>0.37205677726820702</v>
      </c>
      <c r="E70">
        <v>0.992869963001768</v>
      </c>
      <c r="F70" t="s">
        <v>366</v>
      </c>
      <c r="G70">
        <v>172568406.40395099</v>
      </c>
      <c r="H70">
        <v>139821285.04670799</v>
      </c>
      <c r="I70">
        <v>167193131.507357</v>
      </c>
      <c r="J70">
        <v>192986846.421186</v>
      </c>
      <c r="K70">
        <f t="shared" si="5"/>
        <v>156194845.72532949</v>
      </c>
      <c r="L70">
        <f t="shared" si="6"/>
        <v>180089988.96427149</v>
      </c>
      <c r="M70">
        <f t="shared" si="7"/>
        <v>0.86731553832410635</v>
      </c>
      <c r="N70">
        <f t="shared" si="8"/>
        <v>-0.20537113862885797</v>
      </c>
      <c r="O70">
        <f t="shared" si="9"/>
        <v>4.2939078008388716</v>
      </c>
    </row>
    <row r="71" spans="1:15" x14ac:dyDescent="0.3">
      <c r="A71" t="s">
        <v>209</v>
      </c>
      <c r="B71">
        <v>6</v>
      </c>
      <c r="C71">
        <v>6</v>
      </c>
      <c r="D71">
        <v>0.382535576828057</v>
      </c>
      <c r="E71">
        <v>0.992869963001768</v>
      </c>
      <c r="F71" t="s">
        <v>210</v>
      </c>
      <c r="G71">
        <v>4623355198.2574997</v>
      </c>
      <c r="H71">
        <v>1721294262.7289701</v>
      </c>
      <c r="I71">
        <v>8274729493.00282</v>
      </c>
      <c r="J71">
        <v>3850473610.6792102</v>
      </c>
      <c r="K71">
        <f t="shared" si="5"/>
        <v>3172324730.4932346</v>
      </c>
      <c r="L71">
        <f t="shared" si="6"/>
        <v>6062601551.8410149</v>
      </c>
      <c r="M71">
        <f t="shared" si="7"/>
        <v>0.5232612935827694</v>
      </c>
      <c r="N71">
        <f t="shared" si="8"/>
        <v>-0.93439655028879465</v>
      </c>
      <c r="O71">
        <f t="shared" si="9"/>
        <v>4.1732816808787261</v>
      </c>
    </row>
    <row r="72" spans="1:15" x14ac:dyDescent="0.3">
      <c r="A72" t="s">
        <v>367</v>
      </c>
      <c r="B72">
        <v>1</v>
      </c>
      <c r="C72">
        <v>1</v>
      </c>
      <c r="D72">
        <v>0.39165473826436498</v>
      </c>
      <c r="E72">
        <v>0.992869963001768</v>
      </c>
      <c r="F72" t="s">
        <v>368</v>
      </c>
      <c r="G72">
        <v>47800012.210998401</v>
      </c>
      <c r="H72">
        <v>98243979.443559393</v>
      </c>
      <c r="I72">
        <v>3387041.1806864501</v>
      </c>
      <c r="J72">
        <v>57930515.034389503</v>
      </c>
      <c r="K72">
        <f t="shared" si="5"/>
        <v>73021995.827278897</v>
      </c>
      <c r="L72">
        <f t="shared" si="6"/>
        <v>30658778.107537977</v>
      </c>
      <c r="M72">
        <f t="shared" si="7"/>
        <v>2.3817647125775441</v>
      </c>
      <c r="N72">
        <f t="shared" si="8"/>
        <v>1.25203090070684</v>
      </c>
      <c r="O72">
        <f t="shared" si="9"/>
        <v>4.0709661496684921</v>
      </c>
    </row>
    <row r="73" spans="1:15" x14ac:dyDescent="0.3">
      <c r="A73" t="s">
        <v>141</v>
      </c>
      <c r="B73">
        <v>1</v>
      </c>
      <c r="C73">
        <v>1</v>
      </c>
      <c r="D73">
        <v>0.39452035203077801</v>
      </c>
      <c r="E73">
        <v>0.992869963001768</v>
      </c>
      <c r="F73" t="s">
        <v>142</v>
      </c>
      <c r="G73">
        <v>30353036.284364998</v>
      </c>
      <c r="H73">
        <v>1766568.3333975</v>
      </c>
      <c r="I73">
        <v>57222934.486985601</v>
      </c>
      <c r="J73">
        <v>23218430.238422401</v>
      </c>
      <c r="K73">
        <f t="shared" si="5"/>
        <v>16059802.308881249</v>
      </c>
      <c r="L73">
        <f t="shared" si="6"/>
        <v>40220682.362704001</v>
      </c>
      <c r="M73">
        <f t="shared" si="7"/>
        <v>0.39929213940371255</v>
      </c>
      <c r="N73">
        <f t="shared" si="8"/>
        <v>-1.3244834240055763</v>
      </c>
      <c r="O73">
        <f t="shared" si="9"/>
        <v>4.0393058802699038</v>
      </c>
    </row>
    <row r="74" spans="1:15" x14ac:dyDescent="0.3">
      <c r="A74" t="s">
        <v>133</v>
      </c>
      <c r="B74">
        <v>1</v>
      </c>
      <c r="C74">
        <v>1</v>
      </c>
      <c r="D74">
        <v>0.395279368572302</v>
      </c>
      <c r="E74">
        <v>0.992869963001768</v>
      </c>
      <c r="F74" t="s">
        <v>134</v>
      </c>
      <c r="G74">
        <v>47050029.6782097</v>
      </c>
      <c r="H74">
        <v>119950332.850664</v>
      </c>
      <c r="I74">
        <v>54382121.574553199</v>
      </c>
      <c r="J74">
        <v>33441108.8282982</v>
      </c>
      <c r="K74">
        <f t="shared" si="5"/>
        <v>83500181.264436856</v>
      </c>
      <c r="L74">
        <f t="shared" si="6"/>
        <v>43911615.201425701</v>
      </c>
      <c r="M74">
        <f t="shared" si="7"/>
        <v>1.9015511244898551</v>
      </c>
      <c r="N74">
        <f t="shared" si="8"/>
        <v>0.92717672732320777</v>
      </c>
      <c r="O74">
        <f t="shared" si="9"/>
        <v>4.0309585286935805</v>
      </c>
    </row>
    <row r="75" spans="1:15" x14ac:dyDescent="0.3">
      <c r="A75" t="s">
        <v>369</v>
      </c>
      <c r="B75">
        <v>1</v>
      </c>
      <c r="C75">
        <v>1</v>
      </c>
      <c r="D75">
        <v>0.40811775643826498</v>
      </c>
      <c r="E75">
        <v>0.992869963001768</v>
      </c>
      <c r="F75" t="s">
        <v>370</v>
      </c>
      <c r="G75">
        <v>17546449.137029301</v>
      </c>
      <c r="H75">
        <v>88130573.775047705</v>
      </c>
      <c r="I75">
        <v>28557726.4125655</v>
      </c>
      <c r="J75">
        <v>20.484221885519101</v>
      </c>
      <c r="K75">
        <f t="shared" si="5"/>
        <v>52838511.456038505</v>
      </c>
      <c r="L75">
        <f t="shared" si="6"/>
        <v>14278873.448393693</v>
      </c>
      <c r="M75">
        <f t="shared" si="7"/>
        <v>3.7004678028001288</v>
      </c>
      <c r="N75">
        <f t="shared" si="8"/>
        <v>1.8877076637466628</v>
      </c>
      <c r="O75">
        <f t="shared" si="9"/>
        <v>3.8921450947716436</v>
      </c>
    </row>
    <row r="76" spans="1:15" x14ac:dyDescent="0.3">
      <c r="A76" t="s">
        <v>131</v>
      </c>
      <c r="B76">
        <v>4</v>
      </c>
      <c r="C76">
        <v>4</v>
      </c>
      <c r="D76">
        <v>0.41095596383444899</v>
      </c>
      <c r="E76">
        <v>0.992869963001768</v>
      </c>
      <c r="F76" t="s">
        <v>132</v>
      </c>
      <c r="G76">
        <v>176955907.390746</v>
      </c>
      <c r="H76">
        <v>488393895.30763698</v>
      </c>
      <c r="I76">
        <v>124839566.83020701</v>
      </c>
      <c r="J76">
        <v>212437097.24028599</v>
      </c>
      <c r="K76">
        <f t="shared" si="5"/>
        <v>332674901.34919149</v>
      </c>
      <c r="L76">
        <f t="shared" si="6"/>
        <v>168638332.03524649</v>
      </c>
      <c r="M76">
        <f t="shared" si="7"/>
        <v>1.9727122376878128</v>
      </c>
      <c r="N76">
        <f t="shared" si="8"/>
        <v>0.98018052345185669</v>
      </c>
      <c r="O76">
        <f t="shared" si="9"/>
        <v>3.8620471264539602</v>
      </c>
    </row>
    <row r="77" spans="1:15" x14ac:dyDescent="0.3">
      <c r="A77" t="s">
        <v>85</v>
      </c>
      <c r="B77">
        <v>16</v>
      </c>
      <c r="C77">
        <v>16</v>
      </c>
      <c r="D77">
        <v>0.41424888327662202</v>
      </c>
      <c r="E77">
        <v>0.992869963001768</v>
      </c>
      <c r="F77" t="s">
        <v>86</v>
      </c>
      <c r="G77">
        <v>1229015214.4063301</v>
      </c>
      <c r="H77">
        <v>1870337637.5151701</v>
      </c>
      <c r="I77">
        <v>699424424.52851796</v>
      </c>
      <c r="J77">
        <v>1418274929.6011801</v>
      </c>
      <c r="K77">
        <f t="shared" si="5"/>
        <v>1549676425.9607501</v>
      </c>
      <c r="L77">
        <f t="shared" si="6"/>
        <v>1058849677.064849</v>
      </c>
      <c r="M77">
        <f t="shared" si="7"/>
        <v>1.4635471488799827</v>
      </c>
      <c r="N77">
        <f t="shared" si="8"/>
        <v>0.5494692236145492</v>
      </c>
      <c r="O77">
        <f t="shared" si="9"/>
        <v>3.8273865366892634</v>
      </c>
    </row>
    <row r="78" spans="1:15" x14ac:dyDescent="0.3">
      <c r="A78" t="s">
        <v>69</v>
      </c>
      <c r="B78">
        <v>5</v>
      </c>
      <c r="C78">
        <v>1</v>
      </c>
      <c r="D78">
        <v>0.415064631031142</v>
      </c>
      <c r="E78">
        <v>0.992869963001768</v>
      </c>
      <c r="F78" t="s">
        <v>70</v>
      </c>
      <c r="G78">
        <v>535803609.265387</v>
      </c>
      <c r="H78">
        <v>932688687.49991</v>
      </c>
      <c r="I78">
        <v>394705954.18948603</v>
      </c>
      <c r="J78">
        <v>614274237.17125499</v>
      </c>
      <c r="K78">
        <f t="shared" si="5"/>
        <v>734246148.38264847</v>
      </c>
      <c r="L78">
        <f t="shared" si="6"/>
        <v>504490095.68037051</v>
      </c>
      <c r="M78">
        <f t="shared" si="7"/>
        <v>1.4554223257691947</v>
      </c>
      <c r="N78">
        <f t="shared" si="8"/>
        <v>0.54143784652505678</v>
      </c>
      <c r="O78">
        <f t="shared" si="9"/>
        <v>3.8188427265002178</v>
      </c>
    </row>
    <row r="79" spans="1:15" x14ac:dyDescent="0.3">
      <c r="A79" t="s">
        <v>99</v>
      </c>
      <c r="B79">
        <v>1</v>
      </c>
      <c r="C79">
        <v>1</v>
      </c>
      <c r="D79">
        <v>0.43142535107718799</v>
      </c>
      <c r="E79">
        <v>0.992869963001768</v>
      </c>
      <c r="F79" t="s">
        <v>100</v>
      </c>
      <c r="G79">
        <v>8069870.3194214404</v>
      </c>
      <c r="H79">
        <v>54394013.710747302</v>
      </c>
      <c r="I79">
        <v>1389319.44578163</v>
      </c>
      <c r="J79">
        <v>15575276.0624955</v>
      </c>
      <c r="K79">
        <f t="shared" si="5"/>
        <v>31231942.015084371</v>
      </c>
      <c r="L79">
        <f t="shared" si="6"/>
        <v>8482297.7541385647</v>
      </c>
      <c r="M79">
        <f t="shared" si="7"/>
        <v>3.682014345681996</v>
      </c>
      <c r="N79">
        <f t="shared" si="8"/>
        <v>1.8804952476557595</v>
      </c>
      <c r="O79">
        <f t="shared" si="9"/>
        <v>3.6509433881286375</v>
      </c>
    </row>
    <row r="80" spans="1:15" x14ac:dyDescent="0.3">
      <c r="A80" t="s">
        <v>91</v>
      </c>
      <c r="B80">
        <v>7</v>
      </c>
      <c r="C80">
        <v>4</v>
      </c>
      <c r="D80">
        <v>0.43409362145589803</v>
      </c>
      <c r="E80">
        <v>0.992869963001768</v>
      </c>
      <c r="F80" t="s">
        <v>92</v>
      </c>
      <c r="G80">
        <v>1696502695.7116101</v>
      </c>
      <c r="H80">
        <v>3994771987.3498201</v>
      </c>
      <c r="I80">
        <v>1008868246.28118</v>
      </c>
      <c r="J80">
        <v>2189466489.8649998</v>
      </c>
      <c r="K80">
        <f t="shared" si="5"/>
        <v>2845637341.530715</v>
      </c>
      <c r="L80">
        <f t="shared" si="6"/>
        <v>1599167368.0730898</v>
      </c>
      <c r="M80">
        <f t="shared" si="7"/>
        <v>1.7794493549224644</v>
      </c>
      <c r="N80">
        <f t="shared" si="8"/>
        <v>0.8314308727510662</v>
      </c>
      <c r="O80">
        <f t="shared" si="9"/>
        <v>3.624165956099485</v>
      </c>
    </row>
    <row r="81" spans="1:15" x14ac:dyDescent="0.3">
      <c r="A81" t="s">
        <v>371</v>
      </c>
      <c r="B81">
        <v>1</v>
      </c>
      <c r="C81">
        <v>1</v>
      </c>
      <c r="D81">
        <v>0.43541654533115098</v>
      </c>
      <c r="E81">
        <v>0.992869963001768</v>
      </c>
      <c r="F81" t="s">
        <v>372</v>
      </c>
      <c r="G81">
        <v>43517408.465686098</v>
      </c>
      <c r="H81">
        <v>0</v>
      </c>
      <c r="I81">
        <v>25428753.062916499</v>
      </c>
      <c r="J81">
        <v>41266619.431070402</v>
      </c>
      <c r="K81">
        <f t="shared" si="5"/>
        <v>21758704.232843049</v>
      </c>
      <c r="L81">
        <f t="shared" si="6"/>
        <v>33347686.246993452</v>
      </c>
      <c r="M81">
        <f t="shared" si="7"/>
        <v>0.6524801772358273</v>
      </c>
      <c r="N81">
        <f t="shared" si="8"/>
        <v>-0.61599402253507796</v>
      </c>
      <c r="O81">
        <f t="shared" si="9"/>
        <v>3.6109507228735178</v>
      </c>
    </row>
    <row r="82" spans="1:15" x14ac:dyDescent="0.3">
      <c r="A82" t="s">
        <v>287</v>
      </c>
      <c r="B82">
        <v>5</v>
      </c>
      <c r="C82">
        <v>4</v>
      </c>
      <c r="D82">
        <v>0.43759327274606702</v>
      </c>
      <c r="E82">
        <v>0.992869963001768</v>
      </c>
      <c r="F82" t="s">
        <v>288</v>
      </c>
      <c r="G82">
        <v>281596683.61722398</v>
      </c>
      <c r="H82">
        <v>535769669.64257503</v>
      </c>
      <c r="I82">
        <v>409608470.64643699</v>
      </c>
      <c r="J82">
        <v>1391355065.99266</v>
      </c>
      <c r="K82">
        <f t="shared" si="5"/>
        <v>408683176.6298995</v>
      </c>
      <c r="L82">
        <f t="shared" si="6"/>
        <v>900481768.31954849</v>
      </c>
      <c r="M82">
        <f t="shared" si="7"/>
        <v>0.45384947370180689</v>
      </c>
      <c r="N82">
        <f t="shared" si="8"/>
        <v>-1.1397142104830531</v>
      </c>
      <c r="O82">
        <f t="shared" si="9"/>
        <v>3.5892936316392801</v>
      </c>
    </row>
    <row r="83" spans="1:15" x14ac:dyDescent="0.3">
      <c r="A83" t="s">
        <v>373</v>
      </c>
      <c r="B83">
        <v>4</v>
      </c>
      <c r="C83">
        <v>4</v>
      </c>
      <c r="D83">
        <v>0.44416397772663202</v>
      </c>
      <c r="E83">
        <v>0.992869963001768</v>
      </c>
      <c r="F83" t="s">
        <v>248</v>
      </c>
      <c r="G83">
        <v>52314975.449685402</v>
      </c>
      <c r="H83">
        <v>64324852.125487797</v>
      </c>
      <c r="I83">
        <v>56359456.035972603</v>
      </c>
      <c r="J83">
        <v>214633618.865605</v>
      </c>
      <c r="K83">
        <f t="shared" si="5"/>
        <v>58319913.7875866</v>
      </c>
      <c r="L83">
        <f t="shared" si="6"/>
        <v>135496537.4507888</v>
      </c>
      <c r="M83">
        <f t="shared" si="7"/>
        <v>0.43041626660583782</v>
      </c>
      <c r="N83">
        <f t="shared" si="8"/>
        <v>-1.2161954925780634</v>
      </c>
      <c r="O83">
        <f t="shared" si="9"/>
        <v>3.5245666620383846</v>
      </c>
    </row>
    <row r="84" spans="1:15" x14ac:dyDescent="0.3">
      <c r="A84" t="s">
        <v>225</v>
      </c>
      <c r="B84">
        <v>1</v>
      </c>
      <c r="C84">
        <v>1</v>
      </c>
      <c r="D84">
        <v>0.44453413730164798</v>
      </c>
      <c r="E84">
        <v>0.992869963001768</v>
      </c>
      <c r="F84" t="s">
        <v>226</v>
      </c>
      <c r="G84">
        <v>824741034.54863799</v>
      </c>
      <c r="H84">
        <v>111241757.04632799</v>
      </c>
      <c r="I84">
        <v>1708979779.7778001</v>
      </c>
      <c r="J84">
        <v>496282496.26294899</v>
      </c>
      <c r="K84">
        <f t="shared" si="5"/>
        <v>467991395.79748297</v>
      </c>
      <c r="L84">
        <f t="shared" si="6"/>
        <v>1102631138.0203745</v>
      </c>
      <c r="M84">
        <f t="shared" si="7"/>
        <v>0.4244315072016725</v>
      </c>
      <c r="N84">
        <f t="shared" si="8"/>
        <v>-1.2363963377949057</v>
      </c>
      <c r="O84">
        <f t="shared" si="9"/>
        <v>3.5209488244975788</v>
      </c>
    </row>
    <row r="85" spans="1:15" x14ac:dyDescent="0.3">
      <c r="A85" t="s">
        <v>31</v>
      </c>
      <c r="B85">
        <v>1</v>
      </c>
      <c r="C85">
        <v>1</v>
      </c>
      <c r="D85">
        <v>0.44688095405679401</v>
      </c>
      <c r="E85">
        <v>0.992869963001768</v>
      </c>
      <c r="F85" t="s">
        <v>32</v>
      </c>
      <c r="G85">
        <v>55444049.481691502</v>
      </c>
      <c r="H85">
        <v>105331.199928035</v>
      </c>
      <c r="I85">
        <v>51298073.262408301</v>
      </c>
      <c r="J85">
        <v>41025674.1196125</v>
      </c>
      <c r="K85">
        <f t="shared" si="5"/>
        <v>27774690.34080977</v>
      </c>
      <c r="L85">
        <f t="shared" si="6"/>
        <v>46161873.691010401</v>
      </c>
      <c r="M85">
        <f t="shared" si="7"/>
        <v>0.60168030714530196</v>
      </c>
      <c r="N85">
        <f t="shared" si="8"/>
        <v>-0.73293095641566985</v>
      </c>
      <c r="O85">
        <f t="shared" si="9"/>
        <v>3.4980815445644557</v>
      </c>
    </row>
    <row r="86" spans="1:15" x14ac:dyDescent="0.3">
      <c r="A86" t="s">
        <v>374</v>
      </c>
      <c r="B86">
        <v>1</v>
      </c>
      <c r="C86">
        <v>1</v>
      </c>
      <c r="D86">
        <v>0.45442714312530502</v>
      </c>
      <c r="E86">
        <v>0.992869963001768</v>
      </c>
      <c r="F86" t="s">
        <v>375</v>
      </c>
      <c r="G86">
        <v>39363531.868477903</v>
      </c>
      <c r="H86">
        <v>56562140.976170197</v>
      </c>
      <c r="I86">
        <v>67534032.650839001</v>
      </c>
      <c r="J86">
        <v>50542976.371629998</v>
      </c>
      <c r="K86">
        <f t="shared" si="5"/>
        <v>47962836.422324046</v>
      </c>
      <c r="L86">
        <f t="shared" si="6"/>
        <v>59038504.5112345</v>
      </c>
      <c r="M86">
        <f t="shared" si="7"/>
        <v>0.81239924383919904</v>
      </c>
      <c r="N86">
        <f t="shared" si="8"/>
        <v>-0.29973919807696137</v>
      </c>
      <c r="O86">
        <f t="shared" si="9"/>
        <v>3.4253573592934345</v>
      </c>
    </row>
    <row r="87" spans="1:15" x14ac:dyDescent="0.3">
      <c r="A87" t="s">
        <v>87</v>
      </c>
      <c r="B87">
        <v>3</v>
      </c>
      <c r="C87">
        <v>3</v>
      </c>
      <c r="D87">
        <v>0.46138665284202401</v>
      </c>
      <c r="E87">
        <v>0.992869963001768</v>
      </c>
      <c r="F87" t="s">
        <v>88</v>
      </c>
      <c r="G87">
        <v>78278006.138970703</v>
      </c>
      <c r="H87">
        <v>29645396.532373399</v>
      </c>
      <c r="I87">
        <v>69392751.444712698</v>
      </c>
      <c r="J87">
        <v>81399552.708789706</v>
      </c>
      <c r="K87">
        <f t="shared" si="5"/>
        <v>53961701.335672051</v>
      </c>
      <c r="L87">
        <f t="shared" si="6"/>
        <v>75396152.076751202</v>
      </c>
      <c r="M87">
        <f t="shared" si="7"/>
        <v>0.71570895661545864</v>
      </c>
      <c r="N87">
        <f t="shared" si="8"/>
        <v>-0.48255506076317078</v>
      </c>
      <c r="O87">
        <f t="shared" si="9"/>
        <v>3.3593497305918247</v>
      </c>
    </row>
    <row r="88" spans="1:15" x14ac:dyDescent="0.3">
      <c r="A88" t="s">
        <v>376</v>
      </c>
      <c r="B88">
        <v>1</v>
      </c>
      <c r="C88">
        <v>1</v>
      </c>
      <c r="D88">
        <v>0.46256150935618701</v>
      </c>
      <c r="E88">
        <v>0.992869963001768</v>
      </c>
      <c r="F88" t="s">
        <v>377</v>
      </c>
      <c r="G88">
        <v>10431344.6918607</v>
      </c>
      <c r="H88">
        <v>20054738.3843075</v>
      </c>
      <c r="I88">
        <v>11097508.7573008</v>
      </c>
      <c r="J88">
        <v>10431187.092303099</v>
      </c>
      <c r="K88">
        <f t="shared" si="5"/>
        <v>15243041.538084101</v>
      </c>
      <c r="L88">
        <f t="shared" si="6"/>
        <v>10764347.924801949</v>
      </c>
      <c r="M88">
        <f t="shared" si="7"/>
        <v>1.41606734049936</v>
      </c>
      <c r="N88">
        <f t="shared" si="8"/>
        <v>0.50188987382093442</v>
      </c>
      <c r="O88">
        <f t="shared" si="9"/>
        <v>3.3483050855132768</v>
      </c>
    </row>
    <row r="89" spans="1:15" x14ac:dyDescent="0.3">
      <c r="A89" t="s">
        <v>153</v>
      </c>
      <c r="B89">
        <v>1</v>
      </c>
      <c r="C89">
        <v>1</v>
      </c>
      <c r="D89">
        <v>0.46470185395222802</v>
      </c>
      <c r="E89">
        <v>0.992869963001768</v>
      </c>
      <c r="F89" t="s">
        <v>154</v>
      </c>
      <c r="G89">
        <v>49366534.0172664</v>
      </c>
      <c r="H89">
        <v>0</v>
      </c>
      <c r="I89">
        <v>7915175.9920979897</v>
      </c>
      <c r="J89">
        <v>49472879.036084503</v>
      </c>
      <c r="K89">
        <f t="shared" si="5"/>
        <v>24683267.0086332</v>
      </c>
      <c r="L89">
        <f t="shared" si="6"/>
        <v>28694027.514091246</v>
      </c>
      <c r="M89">
        <f t="shared" si="7"/>
        <v>0.86022315955860795</v>
      </c>
      <c r="N89">
        <f t="shared" si="8"/>
        <v>-0.21721712178827438</v>
      </c>
      <c r="O89">
        <f t="shared" si="9"/>
        <v>3.3282559487724033</v>
      </c>
    </row>
    <row r="90" spans="1:15" x14ac:dyDescent="0.3">
      <c r="A90" t="s">
        <v>378</v>
      </c>
      <c r="B90">
        <v>1</v>
      </c>
      <c r="C90">
        <v>1</v>
      </c>
      <c r="D90">
        <v>0.47213285251968101</v>
      </c>
      <c r="E90">
        <v>0.992869963001768</v>
      </c>
      <c r="F90" t="s">
        <v>379</v>
      </c>
      <c r="G90">
        <v>39479877.508710802</v>
      </c>
      <c r="H90">
        <v>0</v>
      </c>
      <c r="I90">
        <v>6863076.0463111401</v>
      </c>
      <c r="J90">
        <v>26249653.84375</v>
      </c>
      <c r="K90">
        <f t="shared" si="5"/>
        <v>19739938.754355401</v>
      </c>
      <c r="L90">
        <f t="shared" si="6"/>
        <v>16556364.94503057</v>
      </c>
      <c r="M90">
        <f t="shared" si="7"/>
        <v>1.1922870038136233</v>
      </c>
      <c r="N90">
        <f t="shared" si="8"/>
        <v>0.2537315589033487</v>
      </c>
      <c r="O90">
        <f t="shared" si="9"/>
        <v>3.2593577891293588</v>
      </c>
    </row>
    <row r="91" spans="1:15" x14ac:dyDescent="0.3">
      <c r="A91" t="s">
        <v>253</v>
      </c>
      <c r="B91">
        <v>1</v>
      </c>
      <c r="C91">
        <v>1</v>
      </c>
      <c r="D91">
        <v>0.47319533601582298</v>
      </c>
      <c r="E91">
        <v>0.992869963001768</v>
      </c>
      <c r="F91" t="s">
        <v>254</v>
      </c>
      <c r="G91">
        <v>126497574.251929</v>
      </c>
      <c r="H91">
        <v>0</v>
      </c>
      <c r="I91">
        <v>223118856.17176199</v>
      </c>
      <c r="J91">
        <v>8376772.1906707697</v>
      </c>
      <c r="K91">
        <f t="shared" si="5"/>
        <v>63248787.1259645</v>
      </c>
      <c r="L91">
        <f t="shared" si="6"/>
        <v>115747814.18121637</v>
      </c>
      <c r="M91">
        <f t="shared" si="7"/>
        <v>0.5464361255836877</v>
      </c>
      <c r="N91">
        <f t="shared" si="8"/>
        <v>-0.87187522971177955</v>
      </c>
      <c r="O91">
        <f t="shared" si="9"/>
        <v>3.2495954458631764</v>
      </c>
    </row>
    <row r="92" spans="1:15" x14ac:dyDescent="0.3">
      <c r="A92" t="s">
        <v>16</v>
      </c>
      <c r="B92">
        <v>3</v>
      </c>
      <c r="C92">
        <v>3</v>
      </c>
      <c r="D92">
        <v>0.47903065176434401</v>
      </c>
      <c r="E92">
        <v>0.992869963001768</v>
      </c>
      <c r="F92" t="s">
        <v>17</v>
      </c>
      <c r="G92">
        <v>728292748.188519</v>
      </c>
      <c r="H92">
        <v>951244061.53382301</v>
      </c>
      <c r="I92">
        <v>739420942.85717404</v>
      </c>
      <c r="J92">
        <v>743989000.728338</v>
      </c>
      <c r="K92">
        <f t="shared" si="5"/>
        <v>839768404.86117101</v>
      </c>
      <c r="L92">
        <f t="shared" si="6"/>
        <v>741704971.79275608</v>
      </c>
      <c r="M92">
        <f t="shared" si="7"/>
        <v>1.132213530713416</v>
      </c>
      <c r="N92">
        <f t="shared" si="8"/>
        <v>0.17914607005152136</v>
      </c>
      <c r="O92">
        <f t="shared" si="9"/>
        <v>3.1963669646808461</v>
      </c>
    </row>
    <row r="93" spans="1:15" x14ac:dyDescent="0.3">
      <c r="A93" t="s">
        <v>237</v>
      </c>
      <c r="B93">
        <v>1</v>
      </c>
      <c r="C93">
        <v>1</v>
      </c>
      <c r="D93">
        <v>0.48172794499706501</v>
      </c>
      <c r="E93">
        <v>0.992869963001768</v>
      </c>
      <c r="F93" t="s">
        <v>238</v>
      </c>
      <c r="G93">
        <v>163751233.101854</v>
      </c>
      <c r="H93">
        <v>49367719.934384003</v>
      </c>
      <c r="I93">
        <v>244610245.034448</v>
      </c>
      <c r="J93">
        <v>112455100.343339</v>
      </c>
      <c r="K93">
        <f t="shared" si="5"/>
        <v>106559476.51811901</v>
      </c>
      <c r="L93">
        <f t="shared" si="6"/>
        <v>178532672.6888935</v>
      </c>
      <c r="M93">
        <f t="shared" si="7"/>
        <v>0.59686260734922647</v>
      </c>
      <c r="N93">
        <f t="shared" si="8"/>
        <v>-0.74452922119954568</v>
      </c>
      <c r="O93">
        <f t="shared" si="9"/>
        <v>3.1719815956889419</v>
      </c>
    </row>
    <row r="94" spans="1:15" x14ac:dyDescent="0.3">
      <c r="A94" t="s">
        <v>219</v>
      </c>
      <c r="B94">
        <v>4</v>
      </c>
      <c r="C94">
        <v>4</v>
      </c>
      <c r="D94">
        <v>0.48430934823984001</v>
      </c>
      <c r="E94">
        <v>0.992869963001768</v>
      </c>
      <c r="F94" t="s">
        <v>220</v>
      </c>
      <c r="G94">
        <v>1765670447.28544</v>
      </c>
      <c r="H94">
        <v>2668474653.52707</v>
      </c>
      <c r="I94">
        <v>2295603358.0918698</v>
      </c>
      <c r="J94">
        <v>3249255714.2944999</v>
      </c>
      <c r="K94">
        <f t="shared" si="5"/>
        <v>2217072550.4062548</v>
      </c>
      <c r="L94">
        <f t="shared" si="6"/>
        <v>2772429536.1931849</v>
      </c>
      <c r="M94">
        <f t="shared" si="7"/>
        <v>0.79968580678537671</v>
      </c>
      <c r="N94">
        <f t="shared" si="8"/>
        <v>-0.32249481242217326</v>
      </c>
      <c r="O94">
        <f t="shared" si="9"/>
        <v>3.148771480300756</v>
      </c>
    </row>
    <row r="95" spans="1:15" x14ac:dyDescent="0.3">
      <c r="A95" t="s">
        <v>20</v>
      </c>
      <c r="B95">
        <v>5</v>
      </c>
      <c r="C95">
        <v>5</v>
      </c>
      <c r="D95">
        <v>0.49536483435600298</v>
      </c>
      <c r="E95">
        <v>0.992869963001768</v>
      </c>
      <c r="F95" t="s">
        <v>21</v>
      </c>
      <c r="G95">
        <v>247253035.345321</v>
      </c>
      <c r="H95">
        <v>409800510.84032601</v>
      </c>
      <c r="I95">
        <v>300304895.54271901</v>
      </c>
      <c r="J95">
        <v>194526220.48420101</v>
      </c>
      <c r="K95">
        <f t="shared" si="5"/>
        <v>328526773.09282351</v>
      </c>
      <c r="L95">
        <f t="shared" si="6"/>
        <v>247415558.01346001</v>
      </c>
      <c r="M95">
        <f t="shared" si="7"/>
        <v>1.3278339314254071</v>
      </c>
      <c r="N95">
        <f t="shared" si="8"/>
        <v>0.4090747240262595</v>
      </c>
      <c r="O95">
        <f t="shared" si="9"/>
        <v>3.0507482695327282</v>
      </c>
    </row>
    <row r="96" spans="1:15" x14ac:dyDescent="0.3">
      <c r="A96" t="s">
        <v>127</v>
      </c>
      <c r="B96">
        <v>1</v>
      </c>
      <c r="C96">
        <v>1</v>
      </c>
      <c r="D96">
        <v>0.49735250412364201</v>
      </c>
      <c r="E96">
        <v>0.992869963001768</v>
      </c>
      <c r="F96" t="s">
        <v>128</v>
      </c>
      <c r="G96">
        <v>217491921.92008799</v>
      </c>
      <c r="H96">
        <v>334351865.77634698</v>
      </c>
      <c r="I96">
        <v>392716368.58227003</v>
      </c>
      <c r="J96">
        <v>286890140.78409898</v>
      </c>
      <c r="K96">
        <f t="shared" si="5"/>
        <v>275921893.84821749</v>
      </c>
      <c r="L96">
        <f t="shared" si="6"/>
        <v>339803254.6831845</v>
      </c>
      <c r="M96">
        <f t="shared" si="7"/>
        <v>0.81200485882771545</v>
      </c>
      <c r="N96">
        <f t="shared" si="8"/>
        <v>-0.30043973473592916</v>
      </c>
      <c r="O96">
        <f t="shared" si="9"/>
        <v>3.0333569108439007</v>
      </c>
    </row>
    <row r="97" spans="1:15" x14ac:dyDescent="0.3">
      <c r="A97" t="s">
        <v>271</v>
      </c>
      <c r="B97">
        <v>2</v>
      </c>
      <c r="C97">
        <v>2</v>
      </c>
      <c r="D97">
        <v>0.50099244094863504</v>
      </c>
      <c r="E97">
        <v>0.992869963001768</v>
      </c>
      <c r="F97" t="s">
        <v>272</v>
      </c>
      <c r="G97">
        <v>356077280.53782499</v>
      </c>
      <c r="H97">
        <v>1095186261.9045701</v>
      </c>
      <c r="I97">
        <v>1008746327.11807</v>
      </c>
      <c r="J97">
        <v>965825719.96534204</v>
      </c>
      <c r="K97">
        <f t="shared" si="5"/>
        <v>725631771.22119761</v>
      </c>
      <c r="L97">
        <f t="shared" si="6"/>
        <v>987286023.54170609</v>
      </c>
      <c r="M97">
        <f t="shared" si="7"/>
        <v>0.73497624185758026</v>
      </c>
      <c r="N97">
        <f t="shared" si="8"/>
        <v>-0.44423047937132143</v>
      </c>
      <c r="O97">
        <f t="shared" si="9"/>
        <v>3.0016882678557302</v>
      </c>
    </row>
    <row r="98" spans="1:15" x14ac:dyDescent="0.3">
      <c r="A98" t="s">
        <v>189</v>
      </c>
      <c r="B98">
        <v>4</v>
      </c>
      <c r="C98">
        <v>4</v>
      </c>
      <c r="D98">
        <v>0.50196629307285801</v>
      </c>
      <c r="E98">
        <v>0.992869963001768</v>
      </c>
      <c r="F98" t="s">
        <v>190</v>
      </c>
      <c r="G98">
        <v>165467983.43832001</v>
      </c>
      <c r="H98">
        <v>419956966.96255702</v>
      </c>
      <c r="I98">
        <v>106104274.83195999</v>
      </c>
      <c r="J98">
        <v>239687499.51639301</v>
      </c>
      <c r="K98">
        <f t="shared" si="5"/>
        <v>292712475.2004385</v>
      </c>
      <c r="L98">
        <f t="shared" si="6"/>
        <v>172895887.17417651</v>
      </c>
      <c r="M98">
        <f t="shared" si="7"/>
        <v>1.6929984858781397</v>
      </c>
      <c r="N98">
        <f t="shared" si="8"/>
        <v>0.75958068296948145</v>
      </c>
      <c r="O98">
        <f t="shared" si="9"/>
        <v>2.9932544465566298</v>
      </c>
    </row>
    <row r="99" spans="1:15" x14ac:dyDescent="0.3">
      <c r="A99" t="s">
        <v>173</v>
      </c>
      <c r="B99">
        <v>23</v>
      </c>
      <c r="C99">
        <v>11</v>
      </c>
      <c r="D99">
        <v>0.52005028573945999</v>
      </c>
      <c r="E99">
        <v>0.992869963001768</v>
      </c>
      <c r="F99" t="s">
        <v>174</v>
      </c>
      <c r="G99">
        <v>1142217901.6975601</v>
      </c>
      <c r="H99">
        <v>1651994304.8250401</v>
      </c>
      <c r="I99">
        <v>1405735243.5569501</v>
      </c>
      <c r="J99">
        <v>1983518266.66154</v>
      </c>
      <c r="K99">
        <f t="shared" si="5"/>
        <v>1397106103.2613001</v>
      </c>
      <c r="L99">
        <f t="shared" si="6"/>
        <v>1694626755.1092451</v>
      </c>
      <c r="M99">
        <f t="shared" si="7"/>
        <v>0.82443293135144369</v>
      </c>
      <c r="N99">
        <f t="shared" si="8"/>
        <v>-0.27852596149426462</v>
      </c>
      <c r="O99">
        <f t="shared" si="9"/>
        <v>2.8395466066656514</v>
      </c>
    </row>
    <row r="100" spans="1:15" x14ac:dyDescent="0.3">
      <c r="A100" t="s">
        <v>183</v>
      </c>
      <c r="B100">
        <v>3</v>
      </c>
      <c r="C100">
        <v>3</v>
      </c>
      <c r="D100">
        <v>0.52187341677430299</v>
      </c>
      <c r="E100">
        <v>0.992869963001768</v>
      </c>
      <c r="F100" t="s">
        <v>184</v>
      </c>
      <c r="G100">
        <v>53721598.402326599</v>
      </c>
      <c r="H100">
        <v>105501104.691357</v>
      </c>
      <c r="I100">
        <v>79010876.028368995</v>
      </c>
      <c r="J100">
        <v>143555648.98677501</v>
      </c>
      <c r="K100">
        <f t="shared" si="5"/>
        <v>79611351.5468418</v>
      </c>
      <c r="L100">
        <f t="shared" si="6"/>
        <v>111283262.507572</v>
      </c>
      <c r="M100">
        <f t="shared" si="7"/>
        <v>0.71539375960895146</v>
      </c>
      <c r="N100">
        <f t="shared" si="8"/>
        <v>-0.48319056115093267</v>
      </c>
      <c r="O100">
        <f t="shared" si="9"/>
        <v>2.8243482470473329</v>
      </c>
    </row>
    <row r="101" spans="1:15" x14ac:dyDescent="0.3">
      <c r="A101" t="s">
        <v>49</v>
      </c>
      <c r="B101">
        <v>3</v>
      </c>
      <c r="C101">
        <v>3</v>
      </c>
      <c r="D101">
        <v>0.52265614677750205</v>
      </c>
      <c r="E101">
        <v>0.992869963001768</v>
      </c>
      <c r="F101" t="s">
        <v>50</v>
      </c>
      <c r="G101">
        <v>142836389.12001601</v>
      </c>
      <c r="H101">
        <v>103327740.325556</v>
      </c>
      <c r="I101">
        <v>134457427.397953</v>
      </c>
      <c r="J101">
        <v>141161213.97754601</v>
      </c>
      <c r="K101">
        <f t="shared" si="5"/>
        <v>123082064.72278601</v>
      </c>
      <c r="L101">
        <f t="shared" si="6"/>
        <v>137809320.68774951</v>
      </c>
      <c r="M101">
        <f t="shared" si="7"/>
        <v>0.89313309222144166</v>
      </c>
      <c r="N101">
        <f t="shared" si="8"/>
        <v>-0.16305291709894498</v>
      </c>
      <c r="O101">
        <f t="shared" si="9"/>
        <v>2.8178393765145939</v>
      </c>
    </row>
    <row r="102" spans="1:15" x14ac:dyDescent="0.3">
      <c r="A102" t="s">
        <v>293</v>
      </c>
      <c r="B102">
        <v>2</v>
      </c>
      <c r="C102">
        <v>2</v>
      </c>
      <c r="D102">
        <v>0.52337989333838197</v>
      </c>
      <c r="E102">
        <v>0.992869963001768</v>
      </c>
      <c r="F102" t="s">
        <v>294</v>
      </c>
      <c r="G102">
        <v>155656764.62382799</v>
      </c>
      <c r="H102">
        <v>47849363.938700199</v>
      </c>
      <c r="I102">
        <v>95649413.862278596</v>
      </c>
      <c r="J102">
        <v>250017511.70896101</v>
      </c>
      <c r="K102">
        <f t="shared" si="5"/>
        <v>101753064.2812641</v>
      </c>
      <c r="L102">
        <f t="shared" si="6"/>
        <v>172833462.7856198</v>
      </c>
      <c r="M102">
        <f t="shared" si="7"/>
        <v>0.58873474292115047</v>
      </c>
      <c r="N102">
        <f t="shared" si="8"/>
        <v>-0.76431032716356218</v>
      </c>
      <c r="O102">
        <f t="shared" si="9"/>
        <v>2.8118296564707506</v>
      </c>
    </row>
    <row r="103" spans="1:15" x14ac:dyDescent="0.3">
      <c r="A103" t="s">
        <v>380</v>
      </c>
      <c r="B103">
        <v>2</v>
      </c>
      <c r="C103">
        <v>2</v>
      </c>
      <c r="D103">
        <v>0.527162447675949</v>
      </c>
      <c r="E103">
        <v>0.992869963001768</v>
      </c>
      <c r="F103" t="s">
        <v>381</v>
      </c>
      <c r="G103">
        <v>179732823.48777801</v>
      </c>
      <c r="H103">
        <v>14370546.4448897</v>
      </c>
      <c r="I103">
        <v>302150718.07695699</v>
      </c>
      <c r="J103">
        <v>75979009.585739702</v>
      </c>
      <c r="K103">
        <f t="shared" si="5"/>
        <v>97051684.966333851</v>
      </c>
      <c r="L103">
        <f t="shared" si="6"/>
        <v>189064863.83134836</v>
      </c>
      <c r="M103">
        <f t="shared" si="7"/>
        <v>0.51332480821453386</v>
      </c>
      <c r="N103">
        <f t="shared" si="8"/>
        <v>-0.96205610937645558</v>
      </c>
      <c r="O103">
        <f t="shared" si="9"/>
        <v>2.7805553420308349</v>
      </c>
    </row>
    <row r="104" spans="1:15" x14ac:dyDescent="0.3">
      <c r="A104" t="s">
        <v>45</v>
      </c>
      <c r="B104">
        <v>1</v>
      </c>
      <c r="C104">
        <v>1</v>
      </c>
      <c r="D104">
        <v>0.53134784036617</v>
      </c>
      <c r="E104">
        <v>0.992869963001768</v>
      </c>
      <c r="F104" t="s">
        <v>46</v>
      </c>
      <c r="G104">
        <v>33458994.688850999</v>
      </c>
      <c r="H104">
        <v>21988971.791037299</v>
      </c>
      <c r="I104">
        <v>26733979.696516801</v>
      </c>
      <c r="J104">
        <v>17695215.3525993</v>
      </c>
      <c r="K104">
        <f t="shared" si="5"/>
        <v>27723983.239944149</v>
      </c>
      <c r="L104">
        <f t="shared" si="6"/>
        <v>22214597.524558052</v>
      </c>
      <c r="M104">
        <f t="shared" si="7"/>
        <v>1.2480074513749582</v>
      </c>
      <c r="N104">
        <f t="shared" si="8"/>
        <v>0.31962654800593665</v>
      </c>
      <c r="O104">
        <f t="shared" si="9"/>
        <v>2.7462108024745682</v>
      </c>
    </row>
    <row r="105" spans="1:15" x14ac:dyDescent="0.3">
      <c r="A105" t="s">
        <v>161</v>
      </c>
      <c r="B105">
        <v>2</v>
      </c>
      <c r="C105">
        <v>2</v>
      </c>
      <c r="D105">
        <v>0.53378803095196603</v>
      </c>
      <c r="E105">
        <v>0.992869963001768</v>
      </c>
      <c r="F105" t="s">
        <v>162</v>
      </c>
      <c r="G105">
        <v>1193894553.88118</v>
      </c>
      <c r="H105">
        <v>1736316338.3489799</v>
      </c>
      <c r="I105">
        <v>1931480021.8453801</v>
      </c>
      <c r="J105">
        <v>1502135748.1173501</v>
      </c>
      <c r="K105">
        <f t="shared" si="5"/>
        <v>1465105446.1150799</v>
      </c>
      <c r="L105">
        <f t="shared" si="6"/>
        <v>1716807884.9813652</v>
      </c>
      <c r="M105">
        <f t="shared" si="7"/>
        <v>0.85338928072955733</v>
      </c>
      <c r="N105">
        <f t="shared" si="8"/>
        <v>-0.22872410566944587</v>
      </c>
      <c r="O105">
        <f t="shared" si="9"/>
        <v>2.7263116855861296</v>
      </c>
    </row>
    <row r="106" spans="1:15" x14ac:dyDescent="0.3">
      <c r="A106" t="s">
        <v>235</v>
      </c>
      <c r="B106">
        <v>1</v>
      </c>
      <c r="C106">
        <v>1</v>
      </c>
      <c r="D106">
        <v>0.53760276045461597</v>
      </c>
      <c r="E106">
        <v>0.992869963001768</v>
      </c>
      <c r="F106" t="s">
        <v>236</v>
      </c>
      <c r="G106">
        <v>60642655.410816401</v>
      </c>
      <c r="H106">
        <v>1271822.5690924299</v>
      </c>
      <c r="I106">
        <v>118419354.98760401</v>
      </c>
      <c r="J106">
        <v>16100496.4351735</v>
      </c>
      <c r="K106">
        <f t="shared" si="5"/>
        <v>30957238.989954416</v>
      </c>
      <c r="L106">
        <f t="shared" si="6"/>
        <v>67259925.711388752</v>
      </c>
      <c r="M106">
        <f t="shared" si="7"/>
        <v>0.46026275917685999</v>
      </c>
      <c r="N106">
        <f t="shared" si="8"/>
        <v>-1.1194703790785334</v>
      </c>
      <c r="O106">
        <f t="shared" si="9"/>
        <v>2.6953850995585067</v>
      </c>
    </row>
    <row r="107" spans="1:15" x14ac:dyDescent="0.3">
      <c r="A107" t="s">
        <v>382</v>
      </c>
      <c r="B107">
        <v>18</v>
      </c>
      <c r="C107">
        <v>1</v>
      </c>
      <c r="D107">
        <v>0.55580569544853398</v>
      </c>
      <c r="E107">
        <v>0.99992252594901199</v>
      </c>
      <c r="F107" t="s">
        <v>383</v>
      </c>
      <c r="G107">
        <v>89943014.068289101</v>
      </c>
      <c r="H107">
        <v>0</v>
      </c>
      <c r="I107">
        <v>87927325.006479293</v>
      </c>
      <c r="J107">
        <v>507964.25967159303</v>
      </c>
      <c r="K107">
        <f t="shared" si="5"/>
        <v>44971507.034144551</v>
      </c>
      <c r="L107">
        <f t="shared" si="6"/>
        <v>44217644.633075446</v>
      </c>
      <c r="M107">
        <f t="shared" si="7"/>
        <v>1.0170489045114177</v>
      </c>
      <c r="N107">
        <f t="shared" si="8"/>
        <v>2.4389052449867773E-2</v>
      </c>
      <c r="O107">
        <f t="shared" si="9"/>
        <v>2.550770072362341</v>
      </c>
    </row>
    <row r="108" spans="1:15" x14ac:dyDescent="0.3">
      <c r="A108" t="s">
        <v>384</v>
      </c>
      <c r="B108">
        <v>1</v>
      </c>
      <c r="C108">
        <v>1</v>
      </c>
      <c r="D108">
        <v>0.55942558173398005</v>
      </c>
      <c r="E108">
        <v>0.99992252594901199</v>
      </c>
      <c r="F108" t="s">
        <v>385</v>
      </c>
      <c r="G108">
        <v>3825820935.24125</v>
      </c>
      <c r="H108">
        <v>733484367.141837</v>
      </c>
      <c r="I108">
        <v>5750504256.8077002</v>
      </c>
      <c r="J108">
        <v>1928890130.71892</v>
      </c>
      <c r="K108">
        <f t="shared" si="5"/>
        <v>2279652651.1915436</v>
      </c>
      <c r="L108">
        <f t="shared" si="6"/>
        <v>3839697193.76331</v>
      </c>
      <c r="M108">
        <f t="shared" si="7"/>
        <v>0.59370636176579394</v>
      </c>
      <c r="N108">
        <f t="shared" si="8"/>
        <v>-0.7521785227294272</v>
      </c>
      <c r="O108">
        <f t="shared" si="9"/>
        <v>2.5225767784314939</v>
      </c>
    </row>
    <row r="109" spans="1:15" x14ac:dyDescent="0.3">
      <c r="A109" t="s">
        <v>386</v>
      </c>
      <c r="B109">
        <v>1</v>
      </c>
      <c r="C109">
        <v>1</v>
      </c>
      <c r="D109">
        <v>0.56914023786465395</v>
      </c>
      <c r="E109">
        <v>0.99992252594901199</v>
      </c>
      <c r="F109" t="s">
        <v>387</v>
      </c>
      <c r="G109">
        <v>0</v>
      </c>
      <c r="H109">
        <v>78306927.584007606</v>
      </c>
      <c r="I109">
        <v>382491.259657424</v>
      </c>
      <c r="J109">
        <v>53740182.069306299</v>
      </c>
      <c r="K109">
        <f t="shared" si="5"/>
        <v>39153463.792003803</v>
      </c>
      <c r="L109">
        <f t="shared" si="6"/>
        <v>27061336.664481863</v>
      </c>
      <c r="M109">
        <f t="shared" si="7"/>
        <v>1.4468414578867761</v>
      </c>
      <c r="N109">
        <f t="shared" si="8"/>
        <v>0.53290684277368328</v>
      </c>
      <c r="O109">
        <f t="shared" si="9"/>
        <v>2.4478070895356319</v>
      </c>
    </row>
    <row r="110" spans="1:15" x14ac:dyDescent="0.3">
      <c r="A110" t="s">
        <v>388</v>
      </c>
      <c r="B110">
        <v>1</v>
      </c>
      <c r="C110">
        <v>1</v>
      </c>
      <c r="D110">
        <v>0.57665129962402795</v>
      </c>
      <c r="E110">
        <v>0.99992252594901199</v>
      </c>
      <c r="F110" t="s">
        <v>389</v>
      </c>
      <c r="G110">
        <v>25836631.4035707</v>
      </c>
      <c r="H110">
        <v>57859097.173638403</v>
      </c>
      <c r="I110">
        <v>33851434.2420941</v>
      </c>
      <c r="J110">
        <v>24991886.247567698</v>
      </c>
      <c r="K110">
        <f t="shared" si="5"/>
        <v>41847864.28860455</v>
      </c>
      <c r="L110">
        <f t="shared" si="6"/>
        <v>29421660.244830899</v>
      </c>
      <c r="M110">
        <f t="shared" si="7"/>
        <v>1.4223488389291972</v>
      </c>
      <c r="N110">
        <f t="shared" si="8"/>
        <v>0.50827533730157604</v>
      </c>
      <c r="O110">
        <f t="shared" si="9"/>
        <v>2.3908672484649403</v>
      </c>
    </row>
    <row r="111" spans="1:15" x14ac:dyDescent="0.3">
      <c r="A111" t="s">
        <v>28</v>
      </c>
      <c r="B111">
        <v>2</v>
      </c>
      <c r="C111">
        <v>2</v>
      </c>
      <c r="D111">
        <v>0.58238971969402598</v>
      </c>
      <c r="E111">
        <v>0.99992252594901199</v>
      </c>
      <c r="F111" t="s">
        <v>29</v>
      </c>
      <c r="G111">
        <v>0</v>
      </c>
      <c r="H111">
        <v>101105473.914959</v>
      </c>
      <c r="I111">
        <v>224590.84517487601</v>
      </c>
      <c r="J111">
        <v>105552416.77439401</v>
      </c>
      <c r="K111">
        <f t="shared" si="5"/>
        <v>50552736.957479499</v>
      </c>
      <c r="L111">
        <f t="shared" si="6"/>
        <v>52888503.809784442</v>
      </c>
      <c r="M111">
        <f t="shared" si="7"/>
        <v>0.95583601947399344</v>
      </c>
      <c r="N111">
        <f t="shared" si="8"/>
        <v>-6.5164960136867539E-2</v>
      </c>
      <c r="O111">
        <f t="shared" si="9"/>
        <v>2.3478629976569518</v>
      </c>
    </row>
    <row r="112" spans="1:15" x14ac:dyDescent="0.3">
      <c r="A112" t="s">
        <v>251</v>
      </c>
      <c r="B112">
        <v>2</v>
      </c>
      <c r="C112">
        <v>1</v>
      </c>
      <c r="D112">
        <v>0.60136230443751004</v>
      </c>
      <c r="E112">
        <v>0.99992252594901199</v>
      </c>
      <c r="F112" t="s">
        <v>252</v>
      </c>
      <c r="G112">
        <v>284040358.21347302</v>
      </c>
      <c r="H112">
        <v>975274.723060071</v>
      </c>
      <c r="I112">
        <v>468658676.73674202</v>
      </c>
      <c r="J112">
        <v>28811693.083155401</v>
      </c>
      <c r="K112">
        <f t="shared" si="5"/>
        <v>142507816.46826655</v>
      </c>
      <c r="L112">
        <f t="shared" si="6"/>
        <v>248735184.90994871</v>
      </c>
      <c r="M112">
        <f t="shared" si="7"/>
        <v>0.57292986723956896</v>
      </c>
      <c r="N112">
        <f t="shared" si="8"/>
        <v>-0.80356954644304435</v>
      </c>
      <c r="O112">
        <f t="shared" si="9"/>
        <v>2.2086379852992568</v>
      </c>
    </row>
    <row r="113" spans="1:15" x14ac:dyDescent="0.3">
      <c r="A113" t="s">
        <v>227</v>
      </c>
      <c r="B113">
        <v>1</v>
      </c>
      <c r="C113">
        <v>1</v>
      </c>
      <c r="D113">
        <v>0.60483633882644305</v>
      </c>
      <c r="E113">
        <v>0.99992252594901199</v>
      </c>
      <c r="F113" t="s">
        <v>228</v>
      </c>
      <c r="G113">
        <v>38266205.485368699</v>
      </c>
      <c r="H113">
        <v>3119008.4895169102</v>
      </c>
      <c r="I113">
        <v>72137516.642722502</v>
      </c>
      <c r="J113">
        <v>11099133.8818246</v>
      </c>
      <c r="K113">
        <f t="shared" si="5"/>
        <v>20692606.987442806</v>
      </c>
      <c r="L113">
        <f t="shared" si="6"/>
        <v>41618325.26227355</v>
      </c>
      <c r="M113">
        <f t="shared" si="7"/>
        <v>0.49719941533063983</v>
      </c>
      <c r="N113">
        <f t="shared" si="8"/>
        <v>-1.0081034949975325</v>
      </c>
      <c r="O113">
        <f t="shared" si="9"/>
        <v>2.1836212412439888</v>
      </c>
    </row>
    <row r="114" spans="1:15" x14ac:dyDescent="0.3">
      <c r="A114" t="s">
        <v>303</v>
      </c>
      <c r="B114">
        <v>3</v>
      </c>
      <c r="C114">
        <v>2</v>
      </c>
      <c r="D114">
        <v>0.60969134330409003</v>
      </c>
      <c r="E114">
        <v>0.99992252594901199</v>
      </c>
      <c r="F114" t="s">
        <v>304</v>
      </c>
      <c r="G114">
        <v>4679173.1987694995</v>
      </c>
      <c r="H114">
        <v>231324323.81563199</v>
      </c>
      <c r="I114">
        <v>40765.1455821567</v>
      </c>
      <c r="J114">
        <v>125595138.226601</v>
      </c>
      <c r="K114">
        <f t="shared" si="5"/>
        <v>118001748.50720075</v>
      </c>
      <c r="L114">
        <f t="shared" si="6"/>
        <v>62817951.686091579</v>
      </c>
      <c r="M114">
        <f t="shared" si="7"/>
        <v>1.8784717638815869</v>
      </c>
      <c r="N114">
        <f t="shared" si="8"/>
        <v>0.90955943037192888</v>
      </c>
      <c r="O114">
        <f t="shared" si="9"/>
        <v>2.1488997125978422</v>
      </c>
    </row>
    <row r="115" spans="1:15" x14ac:dyDescent="0.3">
      <c r="A115" t="s">
        <v>390</v>
      </c>
      <c r="B115">
        <v>2</v>
      </c>
      <c r="C115">
        <v>2</v>
      </c>
      <c r="D115">
        <v>0.62442134491622503</v>
      </c>
      <c r="E115">
        <v>0.99992252594901199</v>
      </c>
      <c r="F115" t="s">
        <v>391</v>
      </c>
      <c r="G115">
        <v>187423499.89004999</v>
      </c>
      <c r="H115">
        <v>380112661.89372599</v>
      </c>
      <c r="I115">
        <v>336170195.682576</v>
      </c>
      <c r="J115">
        <v>318200890.21663398</v>
      </c>
      <c r="K115">
        <f t="shared" si="5"/>
        <v>283768080.89188802</v>
      </c>
      <c r="L115">
        <f t="shared" si="6"/>
        <v>327185542.94960499</v>
      </c>
      <c r="M115">
        <f t="shared" si="7"/>
        <v>0.86730018182861957</v>
      </c>
      <c r="N115">
        <f t="shared" si="8"/>
        <v>-0.20539668289163318</v>
      </c>
      <c r="O115">
        <f t="shared" si="9"/>
        <v>2.0452225964406727</v>
      </c>
    </row>
    <row r="116" spans="1:15" x14ac:dyDescent="0.3">
      <c r="A116" t="s">
        <v>59</v>
      </c>
      <c r="B116">
        <v>5</v>
      </c>
      <c r="C116">
        <v>5</v>
      </c>
      <c r="D116">
        <v>0.63475263100822199</v>
      </c>
      <c r="E116">
        <v>0.99992252594901199</v>
      </c>
      <c r="F116" t="s">
        <v>60</v>
      </c>
      <c r="G116">
        <v>236654141.09845099</v>
      </c>
      <c r="H116">
        <v>239483074.339784</v>
      </c>
      <c r="I116">
        <v>246417431.46636799</v>
      </c>
      <c r="J116">
        <v>210927360.39649999</v>
      </c>
      <c r="K116">
        <f t="shared" si="5"/>
        <v>238068607.71911749</v>
      </c>
      <c r="L116">
        <f t="shared" si="6"/>
        <v>228672395.93143398</v>
      </c>
      <c r="M116">
        <f t="shared" si="7"/>
        <v>1.0410902756732427</v>
      </c>
      <c r="N116">
        <f t="shared" si="8"/>
        <v>5.8095173939154414E-2</v>
      </c>
      <c r="O116">
        <f t="shared" si="9"/>
        <v>1.9739549032823058</v>
      </c>
    </row>
    <row r="117" spans="1:15" x14ac:dyDescent="0.3">
      <c r="A117" t="s">
        <v>245</v>
      </c>
      <c r="B117">
        <v>1</v>
      </c>
      <c r="C117">
        <v>1</v>
      </c>
      <c r="D117">
        <v>0.64774379378148705</v>
      </c>
      <c r="E117">
        <v>0.99992252594901199</v>
      </c>
      <c r="F117" t="s">
        <v>246</v>
      </c>
      <c r="G117">
        <v>31703970.085428599</v>
      </c>
      <c r="H117">
        <v>37626042.833357103</v>
      </c>
      <c r="I117">
        <v>45951828.735772498</v>
      </c>
      <c r="J117">
        <v>32084410.817683998</v>
      </c>
      <c r="K117">
        <f t="shared" si="5"/>
        <v>34665006.459392853</v>
      </c>
      <c r="L117">
        <f t="shared" si="6"/>
        <v>39018119.77672825</v>
      </c>
      <c r="M117">
        <f t="shared" si="7"/>
        <v>0.88843354466475999</v>
      </c>
      <c r="N117">
        <f t="shared" si="8"/>
        <v>-0.17066422900847489</v>
      </c>
      <c r="O117">
        <f t="shared" si="9"/>
        <v>1.8859673942182256</v>
      </c>
    </row>
    <row r="118" spans="1:15" x14ac:dyDescent="0.3">
      <c r="A118" t="s">
        <v>317</v>
      </c>
      <c r="B118">
        <v>7</v>
      </c>
      <c r="C118">
        <v>7</v>
      </c>
      <c r="D118">
        <v>0.64950419950247795</v>
      </c>
      <c r="E118">
        <v>0.99992252594901199</v>
      </c>
      <c r="F118" t="s">
        <v>318</v>
      </c>
      <c r="G118">
        <v>779531066.03827906</v>
      </c>
      <c r="H118">
        <v>572169316.63697898</v>
      </c>
      <c r="I118">
        <v>952529276.51465201</v>
      </c>
      <c r="J118">
        <v>619719207.68789506</v>
      </c>
      <c r="K118">
        <f t="shared" si="5"/>
        <v>675850191.33762908</v>
      </c>
      <c r="L118">
        <f t="shared" si="6"/>
        <v>786124242.10127354</v>
      </c>
      <c r="M118">
        <f t="shared" si="7"/>
        <v>0.85972439869188233</v>
      </c>
      <c r="N118">
        <f t="shared" si="8"/>
        <v>-0.2180538447984994</v>
      </c>
      <c r="O118">
        <f t="shared" si="9"/>
        <v>1.8741803656192058</v>
      </c>
    </row>
    <row r="119" spans="1:15" x14ac:dyDescent="0.3">
      <c r="A119" t="s">
        <v>139</v>
      </c>
      <c r="B119">
        <v>3</v>
      </c>
      <c r="C119">
        <v>3</v>
      </c>
      <c r="D119">
        <v>0.65890308807153997</v>
      </c>
      <c r="E119">
        <v>0.99992252594901199</v>
      </c>
      <c r="F119" t="s">
        <v>140</v>
      </c>
      <c r="G119">
        <v>531050570.86146802</v>
      </c>
      <c r="H119">
        <v>220305874.82285199</v>
      </c>
      <c r="I119">
        <v>707341888.70339704</v>
      </c>
      <c r="J119">
        <v>307875145.30798101</v>
      </c>
      <c r="K119">
        <f t="shared" si="5"/>
        <v>375678222.84215999</v>
      </c>
      <c r="L119">
        <f t="shared" si="6"/>
        <v>507608517.00568902</v>
      </c>
      <c r="M119">
        <f t="shared" si="7"/>
        <v>0.74009440396751569</v>
      </c>
      <c r="N119">
        <f t="shared" si="8"/>
        <v>-0.4342187870524723</v>
      </c>
      <c r="O119">
        <f t="shared" si="9"/>
        <v>1.8117845704604865</v>
      </c>
    </row>
    <row r="120" spans="1:15" x14ac:dyDescent="0.3">
      <c r="A120" t="s">
        <v>215</v>
      </c>
      <c r="B120">
        <v>2</v>
      </c>
      <c r="C120">
        <v>2</v>
      </c>
      <c r="D120">
        <v>0.66669545993134904</v>
      </c>
      <c r="E120">
        <v>0.99992252594901199</v>
      </c>
      <c r="F120" t="s">
        <v>216</v>
      </c>
      <c r="G120">
        <v>115686667.54225799</v>
      </c>
      <c r="H120">
        <v>166638257.45230299</v>
      </c>
      <c r="I120">
        <v>109326972.14459699</v>
      </c>
      <c r="J120">
        <v>302974024.005786</v>
      </c>
      <c r="K120">
        <f t="shared" si="5"/>
        <v>141162462.49728048</v>
      </c>
      <c r="L120">
        <f t="shared" si="6"/>
        <v>206150498.0751915</v>
      </c>
      <c r="M120">
        <f t="shared" si="7"/>
        <v>0.68475440911034213</v>
      </c>
      <c r="N120">
        <f t="shared" si="8"/>
        <v>-0.54634144446251953</v>
      </c>
      <c r="O120">
        <f t="shared" si="9"/>
        <v>1.760725023267776</v>
      </c>
    </row>
    <row r="121" spans="1:15" x14ac:dyDescent="0.3">
      <c r="A121" t="s">
        <v>33</v>
      </c>
      <c r="B121">
        <v>2</v>
      </c>
      <c r="C121">
        <v>2</v>
      </c>
      <c r="D121">
        <v>0.66747088136449795</v>
      </c>
      <c r="E121">
        <v>0.99992252594901199</v>
      </c>
      <c r="F121" t="s">
        <v>34</v>
      </c>
      <c r="G121">
        <v>74206533.015827402</v>
      </c>
      <c r="H121">
        <v>60382009.318759501</v>
      </c>
      <c r="I121">
        <v>42171922.753432401</v>
      </c>
      <c r="J121">
        <v>77244236.435194194</v>
      </c>
      <c r="K121">
        <f t="shared" si="5"/>
        <v>67294271.167293459</v>
      </c>
      <c r="L121">
        <f t="shared" si="6"/>
        <v>59708079.594313294</v>
      </c>
      <c r="M121">
        <f t="shared" si="7"/>
        <v>1.1270546904962371</v>
      </c>
      <c r="N121">
        <f t="shared" si="8"/>
        <v>0.17255752419985498</v>
      </c>
      <c r="O121">
        <f t="shared" si="9"/>
        <v>1.755676757889443</v>
      </c>
    </row>
    <row r="122" spans="1:15" x14ac:dyDescent="0.3">
      <c r="A122" t="s">
        <v>392</v>
      </c>
      <c r="B122">
        <v>1</v>
      </c>
      <c r="C122">
        <v>1</v>
      </c>
      <c r="D122">
        <v>0.66912392960884703</v>
      </c>
      <c r="E122">
        <v>0.99992252594901199</v>
      </c>
      <c r="F122" t="s">
        <v>393</v>
      </c>
      <c r="G122">
        <v>182289560.49458799</v>
      </c>
      <c r="H122">
        <v>518333440.26389003</v>
      </c>
      <c r="I122">
        <v>426336615.255202</v>
      </c>
      <c r="J122">
        <v>373636654.43382001</v>
      </c>
      <c r="K122">
        <f t="shared" si="5"/>
        <v>350311500.37923902</v>
      </c>
      <c r="L122">
        <f t="shared" si="6"/>
        <v>399986634.84451103</v>
      </c>
      <c r="M122">
        <f t="shared" si="7"/>
        <v>0.87580801422381904</v>
      </c>
      <c r="N122">
        <f t="shared" si="8"/>
        <v>-0.19131344342054835</v>
      </c>
      <c r="O122">
        <f t="shared" si="9"/>
        <v>1.7449343834468687</v>
      </c>
    </row>
    <row r="123" spans="1:15" x14ac:dyDescent="0.3">
      <c r="A123" t="s">
        <v>169</v>
      </c>
      <c r="B123">
        <v>2</v>
      </c>
      <c r="C123">
        <v>2</v>
      </c>
      <c r="D123">
        <v>0.66933998326002697</v>
      </c>
      <c r="E123">
        <v>0.99992252594901199</v>
      </c>
      <c r="F123" t="s">
        <v>170</v>
      </c>
      <c r="G123">
        <v>19685149.395806599</v>
      </c>
      <c r="H123">
        <v>93876271.410638303</v>
      </c>
      <c r="I123">
        <v>2795644.4413639498</v>
      </c>
      <c r="J123">
        <v>96920829.274655998</v>
      </c>
      <c r="K123">
        <f t="shared" ref="K123:K180" si="10">AVERAGE(G123:H123)</f>
        <v>56780710.403222449</v>
      </c>
      <c r="L123">
        <f t="shared" ref="L123:L180" si="11">AVERAGE(I123:J123)</f>
        <v>49858236.858009972</v>
      </c>
      <c r="M123">
        <f t="shared" ref="M123:M180" si="12">K123/L123</f>
        <v>1.1388431276646789</v>
      </c>
      <c r="N123">
        <f t="shared" ref="N123:N180" si="13">LOG(M123,2)</f>
        <v>0.18756903367737393</v>
      </c>
      <c r="O123">
        <f t="shared" ref="O123:O180" si="14">-10*LOG(D123,10)</f>
        <v>1.743532314875347</v>
      </c>
    </row>
    <row r="124" spans="1:15" x14ac:dyDescent="0.3">
      <c r="A124" t="s">
        <v>394</v>
      </c>
      <c r="B124">
        <v>1</v>
      </c>
      <c r="C124">
        <v>1</v>
      </c>
      <c r="D124">
        <v>0.67563964731094395</v>
      </c>
      <c r="E124">
        <v>0.99992252594901199</v>
      </c>
      <c r="F124" t="s">
        <v>395</v>
      </c>
      <c r="G124">
        <v>13219878.1299654</v>
      </c>
      <c r="H124">
        <v>152643646.96851099</v>
      </c>
      <c r="I124">
        <v>10159043.214611501</v>
      </c>
      <c r="J124">
        <v>48579129.268909797</v>
      </c>
      <c r="K124">
        <f t="shared" si="10"/>
        <v>82931762.54923819</v>
      </c>
      <c r="L124">
        <f t="shared" si="11"/>
        <v>29369086.241760649</v>
      </c>
      <c r="M124">
        <f t="shared" si="12"/>
        <v>2.8237774191052432</v>
      </c>
      <c r="N124">
        <f t="shared" si="13"/>
        <v>1.4976263743709428</v>
      </c>
      <c r="O124">
        <f t="shared" si="14"/>
        <v>1.7028487345397223</v>
      </c>
    </row>
    <row r="125" spans="1:15" x14ac:dyDescent="0.3">
      <c r="A125" t="s">
        <v>259</v>
      </c>
      <c r="B125">
        <v>2</v>
      </c>
      <c r="C125">
        <v>1</v>
      </c>
      <c r="D125">
        <v>0.68022157055261101</v>
      </c>
      <c r="E125">
        <v>0.99992252594901199</v>
      </c>
      <c r="F125" t="s">
        <v>260</v>
      </c>
      <c r="G125">
        <v>19072757.999059901</v>
      </c>
      <c r="H125">
        <v>9717754.33583555</v>
      </c>
      <c r="I125">
        <v>18499589.358107001</v>
      </c>
      <c r="J125">
        <v>14163130.299329899</v>
      </c>
      <c r="K125">
        <f t="shared" si="10"/>
        <v>14395256.167447725</v>
      </c>
      <c r="L125">
        <f t="shared" si="11"/>
        <v>16331359.82871845</v>
      </c>
      <c r="M125">
        <f t="shared" si="12"/>
        <v>0.88144871697296656</v>
      </c>
      <c r="N125">
        <f t="shared" si="13"/>
        <v>-0.18205145945535012</v>
      </c>
      <c r="O125">
        <f t="shared" si="14"/>
        <v>1.673496002429985</v>
      </c>
    </row>
    <row r="126" spans="1:15" x14ac:dyDescent="0.3">
      <c r="A126" t="s">
        <v>396</v>
      </c>
      <c r="B126">
        <v>1</v>
      </c>
      <c r="C126">
        <v>1</v>
      </c>
      <c r="D126">
        <v>0.684379479298175</v>
      </c>
      <c r="E126">
        <v>0.99992252594901199</v>
      </c>
      <c r="F126" t="s">
        <v>397</v>
      </c>
      <c r="G126">
        <v>27617100.173527401</v>
      </c>
      <c r="H126">
        <v>17084916.650071401</v>
      </c>
      <c r="I126">
        <v>27612372.487317599</v>
      </c>
      <c r="J126">
        <v>21949519.140630402</v>
      </c>
      <c r="K126">
        <f t="shared" si="10"/>
        <v>22351008.411799401</v>
      </c>
      <c r="L126">
        <f t="shared" si="11"/>
        <v>24780945.813974001</v>
      </c>
      <c r="M126">
        <f t="shared" si="12"/>
        <v>0.90194331481874457</v>
      </c>
      <c r="N126">
        <f t="shared" si="13"/>
        <v>-0.14889132881209988</v>
      </c>
      <c r="O126">
        <f t="shared" si="14"/>
        <v>1.6470302099121916</v>
      </c>
    </row>
    <row r="127" spans="1:15" x14ac:dyDescent="0.3">
      <c r="A127" t="s">
        <v>81</v>
      </c>
      <c r="B127">
        <v>13</v>
      </c>
      <c r="C127">
        <v>2</v>
      </c>
      <c r="D127">
        <v>0.70067468727999804</v>
      </c>
      <c r="E127">
        <v>0.99992252594901199</v>
      </c>
      <c r="F127" t="s">
        <v>82</v>
      </c>
      <c r="G127">
        <v>21467086.683699202</v>
      </c>
      <c r="H127">
        <v>31048276.867196798</v>
      </c>
      <c r="I127">
        <v>26870781.367520198</v>
      </c>
      <c r="J127">
        <v>29352160.833988499</v>
      </c>
      <c r="K127">
        <f t="shared" si="10"/>
        <v>26257681.775448002</v>
      </c>
      <c r="L127">
        <f t="shared" si="11"/>
        <v>28111471.10075435</v>
      </c>
      <c r="M127">
        <f t="shared" si="12"/>
        <v>0.9340557696656222</v>
      </c>
      <c r="N127">
        <f t="shared" si="13"/>
        <v>-9.8419403391390797E-2</v>
      </c>
      <c r="O127">
        <f t="shared" si="14"/>
        <v>1.5448357163613378</v>
      </c>
    </row>
    <row r="128" spans="1:15" x14ac:dyDescent="0.3">
      <c r="A128" t="s">
        <v>265</v>
      </c>
      <c r="B128">
        <v>9</v>
      </c>
      <c r="C128">
        <v>9</v>
      </c>
      <c r="D128">
        <v>0.70125012722840396</v>
      </c>
      <c r="E128">
        <v>0.99992252594901199</v>
      </c>
      <c r="F128" t="s">
        <v>266</v>
      </c>
      <c r="G128">
        <v>1002676628.0587699</v>
      </c>
      <c r="H128">
        <v>1999795510.3408599</v>
      </c>
      <c r="I128">
        <v>882637479.47272599</v>
      </c>
      <c r="J128">
        <v>1535389893.6219001</v>
      </c>
      <c r="K128">
        <f t="shared" si="10"/>
        <v>1501236069.1998148</v>
      </c>
      <c r="L128">
        <f t="shared" si="11"/>
        <v>1209013686.547313</v>
      </c>
      <c r="M128">
        <f t="shared" si="12"/>
        <v>1.2417031220606172</v>
      </c>
      <c r="N128">
        <f t="shared" si="13"/>
        <v>0.31232028182867638</v>
      </c>
      <c r="O128">
        <f t="shared" si="14"/>
        <v>1.5412704694135968</v>
      </c>
    </row>
    <row r="129" spans="1:15" x14ac:dyDescent="0.3">
      <c r="A129" t="s">
        <v>223</v>
      </c>
      <c r="B129">
        <v>1</v>
      </c>
      <c r="C129">
        <v>1</v>
      </c>
      <c r="D129">
        <v>0.70347144309929199</v>
      </c>
      <c r="E129">
        <v>0.99992252594901199</v>
      </c>
      <c r="F129" t="s">
        <v>224</v>
      </c>
      <c r="G129">
        <v>75919272.135335907</v>
      </c>
      <c r="H129">
        <v>90219289.102427199</v>
      </c>
      <c r="I129">
        <v>67398360.731634498</v>
      </c>
      <c r="J129">
        <v>142335082.32286599</v>
      </c>
      <c r="K129">
        <f t="shared" si="10"/>
        <v>83069280.618881553</v>
      </c>
      <c r="L129">
        <f t="shared" si="11"/>
        <v>104866721.52725025</v>
      </c>
      <c r="M129">
        <f t="shared" si="12"/>
        <v>0.79214148596507328</v>
      </c>
      <c r="N129">
        <f t="shared" si="13"/>
        <v>-0.33616995893873564</v>
      </c>
      <c r="O129">
        <f t="shared" si="14"/>
        <v>1.5275352773331716</v>
      </c>
    </row>
    <row r="130" spans="1:15" x14ac:dyDescent="0.3">
      <c r="A130" t="s">
        <v>177</v>
      </c>
      <c r="B130">
        <v>3</v>
      </c>
      <c r="C130">
        <v>3</v>
      </c>
      <c r="D130">
        <v>0.708148369010277</v>
      </c>
      <c r="E130">
        <v>0.99992252594901199</v>
      </c>
      <c r="F130" t="s">
        <v>178</v>
      </c>
      <c r="G130">
        <v>499010418.61133701</v>
      </c>
      <c r="H130">
        <v>214843641.01319399</v>
      </c>
      <c r="I130">
        <v>935056347.27674794</v>
      </c>
      <c r="J130">
        <v>231673700.40936801</v>
      </c>
      <c r="K130">
        <f t="shared" si="10"/>
        <v>356927029.81226552</v>
      </c>
      <c r="L130">
        <f t="shared" si="11"/>
        <v>583365023.84305799</v>
      </c>
      <c r="M130">
        <f t="shared" si="12"/>
        <v>0.61184166897926529</v>
      </c>
      <c r="N130">
        <f t="shared" si="13"/>
        <v>-0.70876973107291519</v>
      </c>
      <c r="O130">
        <f t="shared" si="14"/>
        <v>1.4987574076816861</v>
      </c>
    </row>
    <row r="131" spans="1:15" x14ac:dyDescent="0.3">
      <c r="A131" t="s">
        <v>398</v>
      </c>
      <c r="B131">
        <v>1</v>
      </c>
      <c r="C131">
        <v>1</v>
      </c>
      <c r="D131">
        <v>0.70841596110700999</v>
      </c>
      <c r="E131">
        <v>0.99992252594901199</v>
      </c>
      <c r="F131" t="s">
        <v>399</v>
      </c>
      <c r="G131">
        <v>55278720.987379901</v>
      </c>
      <c r="H131">
        <v>112204994.625166</v>
      </c>
      <c r="I131">
        <v>92945378.840594903</v>
      </c>
      <c r="J131">
        <v>90567669.722681403</v>
      </c>
      <c r="K131">
        <f t="shared" si="10"/>
        <v>83741857.806272954</v>
      </c>
      <c r="L131">
        <f t="shared" si="11"/>
        <v>91756524.281638145</v>
      </c>
      <c r="M131">
        <f t="shared" si="12"/>
        <v>0.91265289811147476</v>
      </c>
      <c r="N131">
        <f t="shared" si="13"/>
        <v>-0.13186181889100906</v>
      </c>
      <c r="O131">
        <f t="shared" si="14"/>
        <v>1.4971166241334408</v>
      </c>
    </row>
    <row r="132" spans="1:15" x14ac:dyDescent="0.3">
      <c r="A132" t="s">
        <v>257</v>
      </c>
      <c r="B132">
        <v>2</v>
      </c>
      <c r="C132">
        <v>2</v>
      </c>
      <c r="D132">
        <v>0.71263432869074905</v>
      </c>
      <c r="E132">
        <v>0.99992252594901199</v>
      </c>
      <c r="F132" t="s">
        <v>258</v>
      </c>
      <c r="G132">
        <v>53544404.747748598</v>
      </c>
      <c r="H132">
        <v>180379872.86999699</v>
      </c>
      <c r="I132">
        <v>61987133.347056098</v>
      </c>
      <c r="J132">
        <v>90784727.296601504</v>
      </c>
      <c r="K132">
        <f t="shared" si="10"/>
        <v>116962138.80887279</v>
      </c>
      <c r="L132">
        <f t="shared" si="11"/>
        <v>76385930.321828797</v>
      </c>
      <c r="M132">
        <f t="shared" si="12"/>
        <v>1.5312000301114161</v>
      </c>
      <c r="N132">
        <f t="shared" si="13"/>
        <v>0.61466276330752079</v>
      </c>
      <c r="O132">
        <f t="shared" si="14"/>
        <v>1.4713326084850511</v>
      </c>
    </row>
    <row r="133" spans="1:15" x14ac:dyDescent="0.3">
      <c r="A133" t="s">
        <v>239</v>
      </c>
      <c r="B133">
        <v>1</v>
      </c>
      <c r="C133">
        <v>1</v>
      </c>
      <c r="D133">
        <v>0.72062415428462301</v>
      </c>
      <c r="E133">
        <v>0.99992252594901199</v>
      </c>
      <c r="F133" t="s">
        <v>240</v>
      </c>
      <c r="G133">
        <v>72411119.363117501</v>
      </c>
      <c r="H133">
        <v>43375744.531903297</v>
      </c>
      <c r="I133">
        <v>99393333.086957395</v>
      </c>
      <c r="J133">
        <v>46181352.954496004</v>
      </c>
      <c r="K133">
        <f t="shared" si="10"/>
        <v>57893431.947510399</v>
      </c>
      <c r="L133">
        <f t="shared" si="11"/>
        <v>72787343.020726696</v>
      </c>
      <c r="M133">
        <f t="shared" si="12"/>
        <v>0.79537773388739919</v>
      </c>
      <c r="N133">
        <f t="shared" si="13"/>
        <v>-0.33028791954315639</v>
      </c>
      <c r="O133">
        <f t="shared" si="14"/>
        <v>1.4229118504342804</v>
      </c>
    </row>
    <row r="134" spans="1:15" x14ac:dyDescent="0.3">
      <c r="A134" t="s">
        <v>281</v>
      </c>
      <c r="B134">
        <v>1</v>
      </c>
      <c r="C134">
        <v>1</v>
      </c>
      <c r="D134">
        <v>0.74073492455457102</v>
      </c>
      <c r="E134">
        <v>0.99992252594901199</v>
      </c>
      <c r="F134" t="s">
        <v>282</v>
      </c>
      <c r="G134">
        <v>106382053.43231501</v>
      </c>
      <c r="H134">
        <v>267648682.05091</v>
      </c>
      <c r="I134">
        <v>202327601.48056501</v>
      </c>
      <c r="J134">
        <v>199761770.84586599</v>
      </c>
      <c r="K134">
        <f t="shared" si="10"/>
        <v>187015367.74161249</v>
      </c>
      <c r="L134">
        <f t="shared" si="11"/>
        <v>201044686.16321552</v>
      </c>
      <c r="M134">
        <f t="shared" si="12"/>
        <v>0.9302179098122817</v>
      </c>
      <c r="N134">
        <f t="shared" si="13"/>
        <v>-0.10435937804287439</v>
      </c>
      <c r="O134">
        <f t="shared" si="14"/>
        <v>1.3033717852409863</v>
      </c>
    </row>
    <row r="135" spans="1:15" x14ac:dyDescent="0.3">
      <c r="A135" t="s">
        <v>400</v>
      </c>
      <c r="B135">
        <v>3</v>
      </c>
      <c r="C135">
        <v>3</v>
      </c>
      <c r="D135">
        <v>0.74425720374851401</v>
      </c>
      <c r="E135">
        <v>0.99992252594901199</v>
      </c>
      <c r="F135" t="s">
        <v>401</v>
      </c>
      <c r="G135">
        <v>362937648.29326999</v>
      </c>
      <c r="H135">
        <v>108998089.366429</v>
      </c>
      <c r="I135">
        <v>650836271.97664404</v>
      </c>
      <c r="J135">
        <v>129188865.123895</v>
      </c>
      <c r="K135">
        <f t="shared" si="10"/>
        <v>235967868.82984948</v>
      </c>
      <c r="L135">
        <f t="shared" si="11"/>
        <v>390012568.55026954</v>
      </c>
      <c r="M135">
        <f t="shared" si="12"/>
        <v>0.60502631929779738</v>
      </c>
      <c r="N135">
        <f t="shared" si="13"/>
        <v>-0.72493019234390499</v>
      </c>
      <c r="O135">
        <f t="shared" si="14"/>
        <v>1.2827695307614817</v>
      </c>
    </row>
    <row r="136" spans="1:15" x14ac:dyDescent="0.3">
      <c r="A136" t="s">
        <v>129</v>
      </c>
      <c r="B136">
        <v>2</v>
      </c>
      <c r="C136">
        <v>2</v>
      </c>
      <c r="D136">
        <v>0.74664157158712396</v>
      </c>
      <c r="E136">
        <v>0.99992252594901199</v>
      </c>
      <c r="F136" t="s">
        <v>130</v>
      </c>
      <c r="G136">
        <v>28915165.3508</v>
      </c>
      <c r="H136">
        <v>103613385.859767</v>
      </c>
      <c r="I136">
        <v>18011946.981298901</v>
      </c>
      <c r="J136">
        <v>80314555.9874807</v>
      </c>
      <c r="K136">
        <f t="shared" si="10"/>
        <v>66264275.605283499</v>
      </c>
      <c r="L136">
        <f t="shared" si="11"/>
        <v>49163251.484389797</v>
      </c>
      <c r="M136">
        <f t="shared" si="12"/>
        <v>1.3478416012887915</v>
      </c>
      <c r="N136">
        <f t="shared" si="13"/>
        <v>0.43065096056832874</v>
      </c>
      <c r="O136">
        <f t="shared" si="14"/>
        <v>1.2688783304316231</v>
      </c>
    </row>
    <row r="137" spans="1:15" x14ac:dyDescent="0.3">
      <c r="A137" t="s">
        <v>402</v>
      </c>
      <c r="B137">
        <v>6</v>
      </c>
      <c r="C137">
        <v>1</v>
      </c>
      <c r="D137">
        <v>0.75273144081312804</v>
      </c>
      <c r="E137">
        <v>0.99992252594901199</v>
      </c>
      <c r="F137" t="s">
        <v>403</v>
      </c>
      <c r="G137">
        <v>368618.42119133699</v>
      </c>
      <c r="H137">
        <v>160166878.51761201</v>
      </c>
      <c r="I137">
        <v>7399387.6379067004</v>
      </c>
      <c r="J137">
        <v>84682855.951360404</v>
      </c>
      <c r="K137">
        <f t="shared" si="10"/>
        <v>80267748.469401672</v>
      </c>
      <c r="L137">
        <f t="shared" si="11"/>
        <v>46041121.794633552</v>
      </c>
      <c r="M137">
        <f t="shared" si="12"/>
        <v>1.7433925443310441</v>
      </c>
      <c r="N137">
        <f t="shared" si="13"/>
        <v>0.80189744496451676</v>
      </c>
      <c r="O137">
        <f t="shared" si="14"/>
        <v>1.2335994355590183</v>
      </c>
    </row>
    <row r="138" spans="1:15" x14ac:dyDescent="0.3">
      <c r="A138" t="s">
        <v>221</v>
      </c>
      <c r="B138">
        <v>1</v>
      </c>
      <c r="C138">
        <v>1</v>
      </c>
      <c r="D138">
        <v>0.75677867276953004</v>
      </c>
      <c r="E138">
        <v>0.99992252594901199</v>
      </c>
      <c r="F138" t="s">
        <v>222</v>
      </c>
      <c r="G138">
        <v>25008633.191126201</v>
      </c>
      <c r="H138">
        <v>11903468.3460277</v>
      </c>
      <c r="I138">
        <v>54077088.129485101</v>
      </c>
      <c r="J138">
        <v>10439348.864784401</v>
      </c>
      <c r="K138">
        <f t="shared" si="10"/>
        <v>18456050.76857695</v>
      </c>
      <c r="L138">
        <f t="shared" si="11"/>
        <v>32258218.497134753</v>
      </c>
      <c r="M138">
        <f t="shared" si="12"/>
        <v>0.57213484279103188</v>
      </c>
      <c r="N138">
        <f t="shared" si="13"/>
        <v>-0.80557288826913764</v>
      </c>
      <c r="O138">
        <f t="shared" si="14"/>
        <v>1.2103111554524268</v>
      </c>
    </row>
    <row r="139" spans="1:15" x14ac:dyDescent="0.3">
      <c r="A139" t="s">
        <v>217</v>
      </c>
      <c r="B139">
        <v>7</v>
      </c>
      <c r="C139">
        <v>7</v>
      </c>
      <c r="D139">
        <v>0.77137281327588603</v>
      </c>
      <c r="E139">
        <v>0.99992252594901199</v>
      </c>
      <c r="F139" t="s">
        <v>218</v>
      </c>
      <c r="G139">
        <v>307328399.47041798</v>
      </c>
      <c r="H139">
        <v>1005409226.2201101</v>
      </c>
      <c r="I139">
        <v>498452165.49162</v>
      </c>
      <c r="J139">
        <v>974371217.45076597</v>
      </c>
      <c r="K139">
        <f t="shared" si="10"/>
        <v>656368812.84526396</v>
      </c>
      <c r="L139">
        <f t="shared" si="11"/>
        <v>736411691.47119296</v>
      </c>
      <c r="M139">
        <f t="shared" si="12"/>
        <v>0.89130688777357614</v>
      </c>
      <c r="N139">
        <f t="shared" si="13"/>
        <v>-0.16600584020079315</v>
      </c>
      <c r="O139">
        <f t="shared" si="14"/>
        <v>1.1273567173433852</v>
      </c>
    </row>
    <row r="140" spans="1:15" x14ac:dyDescent="0.3">
      <c r="A140" t="s">
        <v>311</v>
      </c>
      <c r="B140">
        <v>2</v>
      </c>
      <c r="C140">
        <v>2</v>
      </c>
      <c r="D140">
        <v>0.77189730086153496</v>
      </c>
      <c r="E140">
        <v>0.99992252594901199</v>
      </c>
      <c r="F140" t="s">
        <v>312</v>
      </c>
      <c r="G140">
        <v>116362016.447459</v>
      </c>
      <c r="H140">
        <v>20050426.141217001</v>
      </c>
      <c r="I140">
        <v>202976555.39572099</v>
      </c>
      <c r="J140">
        <v>27715616.753875099</v>
      </c>
      <c r="K140">
        <f t="shared" si="10"/>
        <v>68206221.294338003</v>
      </c>
      <c r="L140">
        <f t="shared" si="11"/>
        <v>115346086.07479805</v>
      </c>
      <c r="M140">
        <f t="shared" si="12"/>
        <v>0.59131803787523896</v>
      </c>
      <c r="N140">
        <f t="shared" si="13"/>
        <v>-0.757993808388157</v>
      </c>
      <c r="O140">
        <f t="shared" si="14"/>
        <v>1.1244047769026657</v>
      </c>
    </row>
    <row r="141" spans="1:15" x14ac:dyDescent="0.3">
      <c r="A141" t="s">
        <v>263</v>
      </c>
      <c r="B141">
        <v>3</v>
      </c>
      <c r="C141">
        <v>3</v>
      </c>
      <c r="D141">
        <v>0.77283097828459102</v>
      </c>
      <c r="E141">
        <v>0.99992252594901199</v>
      </c>
      <c r="F141" t="s">
        <v>264</v>
      </c>
      <c r="G141">
        <v>274130056.33054698</v>
      </c>
      <c r="H141">
        <v>326263130.545623</v>
      </c>
      <c r="I141">
        <v>229651920.73397899</v>
      </c>
      <c r="J141">
        <v>509794369.948084</v>
      </c>
      <c r="K141">
        <f t="shared" si="10"/>
        <v>300196593.43808496</v>
      </c>
      <c r="L141">
        <f t="shared" si="11"/>
        <v>369723145.34103149</v>
      </c>
      <c r="M141">
        <f t="shared" si="12"/>
        <v>0.811949690520956</v>
      </c>
      <c r="N141">
        <f t="shared" si="13"/>
        <v>-0.3005377560046138</v>
      </c>
      <c r="O141">
        <f t="shared" si="14"/>
        <v>1.1191547791190446</v>
      </c>
    </row>
    <row r="142" spans="1:15" x14ac:dyDescent="0.3">
      <c r="A142" t="s">
        <v>207</v>
      </c>
      <c r="B142">
        <v>1</v>
      </c>
      <c r="C142">
        <v>1</v>
      </c>
      <c r="D142">
        <v>0.77466823713833599</v>
      </c>
      <c r="E142">
        <v>0.99992252594901199</v>
      </c>
      <c r="F142" t="s">
        <v>208</v>
      </c>
      <c r="G142">
        <v>9808661.8485363405</v>
      </c>
      <c r="H142">
        <v>36149282.304698803</v>
      </c>
      <c r="I142">
        <v>15101612.6643665</v>
      </c>
      <c r="J142">
        <v>39985808.390393503</v>
      </c>
      <c r="K142">
        <f t="shared" si="10"/>
        <v>22978972.076617572</v>
      </c>
      <c r="L142">
        <f t="shared" si="11"/>
        <v>27543710.527380001</v>
      </c>
      <c r="M142">
        <f t="shared" si="12"/>
        <v>0.83427292970477518</v>
      </c>
      <c r="N142">
        <f t="shared" si="13"/>
        <v>-0.26140866095743026</v>
      </c>
      <c r="O142">
        <f t="shared" si="14"/>
        <v>1.1088425056270068</v>
      </c>
    </row>
    <row r="143" spans="1:15" x14ac:dyDescent="0.3">
      <c r="A143" t="s">
        <v>404</v>
      </c>
      <c r="B143">
        <v>1</v>
      </c>
      <c r="C143">
        <v>1</v>
      </c>
      <c r="D143">
        <v>0.77475056207579696</v>
      </c>
      <c r="E143">
        <v>0.99992252594901199</v>
      </c>
      <c r="F143" t="s">
        <v>405</v>
      </c>
      <c r="G143">
        <v>20330607.202975899</v>
      </c>
      <c r="H143">
        <v>2292808.6034553</v>
      </c>
      <c r="I143">
        <v>64372193.534929603</v>
      </c>
      <c r="J143">
        <v>2580805.3444451801</v>
      </c>
      <c r="K143">
        <f t="shared" si="10"/>
        <v>11311707.9032156</v>
      </c>
      <c r="L143">
        <f t="shared" si="11"/>
        <v>33476499.439687394</v>
      </c>
      <c r="M143">
        <f t="shared" si="12"/>
        <v>0.33789996243768639</v>
      </c>
      <c r="N143">
        <f t="shared" si="13"/>
        <v>-1.5653319047613996</v>
      </c>
      <c r="O143">
        <f t="shared" si="14"/>
        <v>1.1083810001113374</v>
      </c>
    </row>
    <row r="144" spans="1:15" x14ac:dyDescent="0.3">
      <c r="A144" t="s">
        <v>113</v>
      </c>
      <c r="B144">
        <v>6</v>
      </c>
      <c r="C144">
        <v>5</v>
      </c>
      <c r="D144">
        <v>0.77784569884930199</v>
      </c>
      <c r="E144">
        <v>0.99992252594901199</v>
      </c>
      <c r="F144" t="s">
        <v>114</v>
      </c>
      <c r="G144">
        <v>545851771.25679803</v>
      </c>
      <c r="H144">
        <v>577423120.98035002</v>
      </c>
      <c r="I144">
        <v>460455595.86732298</v>
      </c>
      <c r="J144">
        <v>827561465.45011103</v>
      </c>
      <c r="K144">
        <f t="shared" si="10"/>
        <v>561637446.11857402</v>
      </c>
      <c r="L144">
        <f t="shared" si="11"/>
        <v>644008530.65871704</v>
      </c>
      <c r="M144">
        <f t="shared" si="12"/>
        <v>0.87209628348262613</v>
      </c>
      <c r="N144">
        <f t="shared" si="13"/>
        <v>-0.19744067085466291</v>
      </c>
      <c r="O144">
        <f t="shared" si="14"/>
        <v>1.0910654540678228</v>
      </c>
    </row>
    <row r="145" spans="1:15" x14ac:dyDescent="0.3">
      <c r="A145" t="s">
        <v>233</v>
      </c>
      <c r="B145">
        <v>1</v>
      </c>
      <c r="C145">
        <v>1</v>
      </c>
      <c r="D145">
        <v>0.78392567918058498</v>
      </c>
      <c r="E145">
        <v>0.99992252594901199</v>
      </c>
      <c r="F145" t="s">
        <v>234</v>
      </c>
      <c r="G145">
        <v>26360799.208136499</v>
      </c>
      <c r="H145">
        <v>172072670.72787899</v>
      </c>
      <c r="I145">
        <v>91810038.471386001</v>
      </c>
      <c r="J145">
        <v>88881323.6013861</v>
      </c>
      <c r="K145">
        <f t="shared" si="10"/>
        <v>99216734.968007743</v>
      </c>
      <c r="L145">
        <f t="shared" si="11"/>
        <v>90345681.036386043</v>
      </c>
      <c r="M145">
        <f t="shared" si="12"/>
        <v>1.0981901274068535</v>
      </c>
      <c r="N145">
        <f t="shared" si="13"/>
        <v>0.13512784680348822</v>
      </c>
      <c r="O145">
        <f t="shared" si="14"/>
        <v>1.0572510906523722</v>
      </c>
    </row>
    <row r="146" spans="1:15" x14ac:dyDescent="0.3">
      <c r="A146" t="s">
        <v>406</v>
      </c>
      <c r="B146">
        <v>1</v>
      </c>
      <c r="C146">
        <v>1</v>
      </c>
      <c r="D146">
        <v>0.78533848579981502</v>
      </c>
      <c r="E146">
        <v>0.99992252594901199</v>
      </c>
      <c r="F146" t="s">
        <v>407</v>
      </c>
      <c r="G146">
        <v>83277043.666391894</v>
      </c>
      <c r="H146">
        <v>174834658.48489699</v>
      </c>
      <c r="I146">
        <v>112665515.546731</v>
      </c>
      <c r="J146">
        <v>102428949.980634</v>
      </c>
      <c r="K146">
        <f t="shared" si="10"/>
        <v>129055851.07564443</v>
      </c>
      <c r="L146">
        <f t="shared" si="11"/>
        <v>107547232.7636825</v>
      </c>
      <c r="M146">
        <f t="shared" si="12"/>
        <v>1.1999922988183584</v>
      </c>
      <c r="N146">
        <f t="shared" si="13"/>
        <v>0.26302514709028141</v>
      </c>
      <c r="O146">
        <f t="shared" si="14"/>
        <v>1.0494311926620199</v>
      </c>
    </row>
    <row r="147" spans="1:15" x14ac:dyDescent="0.3">
      <c r="A147" t="s">
        <v>167</v>
      </c>
      <c r="B147">
        <v>4</v>
      </c>
      <c r="C147">
        <v>4</v>
      </c>
      <c r="D147">
        <v>0.78854547727944002</v>
      </c>
      <c r="E147">
        <v>0.99992252594901199</v>
      </c>
      <c r="F147" t="s">
        <v>168</v>
      </c>
      <c r="G147">
        <v>446236187.342646</v>
      </c>
      <c r="H147">
        <v>111470760.570446</v>
      </c>
      <c r="I147">
        <v>300657576.28654999</v>
      </c>
      <c r="J147">
        <v>253711796.71075299</v>
      </c>
      <c r="K147">
        <f t="shared" si="10"/>
        <v>278853473.95654601</v>
      </c>
      <c r="L147">
        <f t="shared" si="11"/>
        <v>277184686.4986515</v>
      </c>
      <c r="M147">
        <f t="shared" si="12"/>
        <v>1.006020489367484</v>
      </c>
      <c r="N147">
        <f t="shared" si="13"/>
        <v>8.6596884514305566E-3</v>
      </c>
      <c r="O147">
        <f t="shared" si="14"/>
        <v>1.0317325482465103</v>
      </c>
    </row>
    <row r="148" spans="1:15" x14ac:dyDescent="0.3">
      <c r="A148" t="s">
        <v>408</v>
      </c>
      <c r="B148">
        <v>3</v>
      </c>
      <c r="C148">
        <v>3</v>
      </c>
      <c r="D148">
        <v>0.79940563725746305</v>
      </c>
      <c r="E148">
        <v>0.99992252594901199</v>
      </c>
      <c r="F148" t="s">
        <v>52</v>
      </c>
      <c r="G148">
        <v>61175008.240365602</v>
      </c>
      <c r="H148">
        <v>108603442.160154</v>
      </c>
      <c r="I148">
        <v>60869445.300214097</v>
      </c>
      <c r="J148">
        <v>148350440.30015299</v>
      </c>
      <c r="K148">
        <f t="shared" si="10"/>
        <v>84889225.200259805</v>
      </c>
      <c r="L148">
        <f t="shared" si="11"/>
        <v>104609942.80018353</v>
      </c>
      <c r="M148">
        <f t="shared" si="12"/>
        <v>0.81148333445136789</v>
      </c>
      <c r="N148">
        <f t="shared" si="13"/>
        <v>-0.30136662864307917</v>
      </c>
      <c r="O148">
        <f t="shared" si="14"/>
        <v>0.97232793502512582</v>
      </c>
    </row>
    <row r="149" spans="1:15" x14ac:dyDescent="0.3">
      <c r="A149" t="s">
        <v>409</v>
      </c>
      <c r="B149">
        <v>2</v>
      </c>
      <c r="C149">
        <v>2</v>
      </c>
      <c r="D149">
        <v>0.81236008231475998</v>
      </c>
      <c r="E149">
        <v>0.99992252594901199</v>
      </c>
      <c r="F149" t="s">
        <v>410</v>
      </c>
      <c r="G149">
        <v>15977165.238938799</v>
      </c>
      <c r="H149">
        <v>60503973.119768202</v>
      </c>
      <c r="I149">
        <v>10846602.3866615</v>
      </c>
      <c r="J149">
        <v>51278260.668182097</v>
      </c>
      <c r="K149">
        <f t="shared" si="10"/>
        <v>38240569.179353498</v>
      </c>
      <c r="L149">
        <f t="shared" si="11"/>
        <v>31062431.527421799</v>
      </c>
      <c r="M149">
        <f t="shared" si="12"/>
        <v>1.2310874358176007</v>
      </c>
      <c r="N149">
        <f t="shared" si="13"/>
        <v>0.29993323033641783</v>
      </c>
      <c r="O149">
        <f t="shared" si="14"/>
        <v>0.90251425070716029</v>
      </c>
    </row>
    <row r="150" spans="1:15" x14ac:dyDescent="0.3">
      <c r="A150" t="s">
        <v>411</v>
      </c>
      <c r="B150">
        <v>27</v>
      </c>
      <c r="C150">
        <v>25</v>
      </c>
      <c r="D150">
        <v>0.81556349728870203</v>
      </c>
      <c r="E150">
        <v>0.99992252594901199</v>
      </c>
      <c r="F150" t="s">
        <v>182</v>
      </c>
      <c r="G150">
        <v>3751203867.4403601</v>
      </c>
      <c r="H150">
        <v>4494013634.6078701</v>
      </c>
      <c r="I150">
        <v>4192831910.21943</v>
      </c>
      <c r="J150">
        <v>4218250618.0102801</v>
      </c>
      <c r="K150">
        <f t="shared" si="10"/>
        <v>4122608751.0241151</v>
      </c>
      <c r="L150">
        <f t="shared" si="11"/>
        <v>4205541264.1148548</v>
      </c>
      <c r="M150">
        <f t="shared" si="12"/>
        <v>0.98028018086556701</v>
      </c>
      <c r="N150">
        <f t="shared" si="13"/>
        <v>-2.8733939767742842E-2</v>
      </c>
      <c r="O150">
        <f t="shared" si="14"/>
        <v>0.8854222046238196</v>
      </c>
    </row>
    <row r="151" spans="1:15" x14ac:dyDescent="0.3">
      <c r="A151" t="s">
        <v>299</v>
      </c>
      <c r="B151">
        <v>2</v>
      </c>
      <c r="C151">
        <v>2</v>
      </c>
      <c r="D151">
        <v>0.81597059622763102</v>
      </c>
      <c r="E151">
        <v>0.99992252594901199</v>
      </c>
      <c r="F151" t="s">
        <v>300</v>
      </c>
      <c r="G151">
        <v>10275314.248005001</v>
      </c>
      <c r="H151">
        <v>94641776.997495294</v>
      </c>
      <c r="I151">
        <v>9249213.3937073201</v>
      </c>
      <c r="J151">
        <v>50209757.402961798</v>
      </c>
      <c r="K151">
        <f t="shared" si="10"/>
        <v>52458545.622750148</v>
      </c>
      <c r="L151">
        <f t="shared" si="11"/>
        <v>29729485.398334559</v>
      </c>
      <c r="M151">
        <f t="shared" si="12"/>
        <v>1.7645292180432046</v>
      </c>
      <c r="N151">
        <f t="shared" si="13"/>
        <v>0.81928331925169195</v>
      </c>
      <c r="O151">
        <f t="shared" si="14"/>
        <v>0.88325490910560356</v>
      </c>
    </row>
    <row r="152" spans="1:15" x14ac:dyDescent="0.3">
      <c r="A152" t="s">
        <v>89</v>
      </c>
      <c r="B152">
        <v>1</v>
      </c>
      <c r="C152">
        <v>1</v>
      </c>
      <c r="D152">
        <v>0.81759116736248505</v>
      </c>
      <c r="E152">
        <v>0.99992252594901199</v>
      </c>
      <c r="F152" t="s">
        <v>90</v>
      </c>
      <c r="G152">
        <v>11845587.4452562</v>
      </c>
      <c r="H152">
        <v>24987204.586255301</v>
      </c>
      <c r="I152">
        <v>22172489.3732711</v>
      </c>
      <c r="J152">
        <v>16480860.395786401</v>
      </c>
      <c r="K152">
        <f t="shared" si="10"/>
        <v>18416396.01575575</v>
      </c>
      <c r="L152">
        <f t="shared" si="11"/>
        <v>19326674.884528749</v>
      </c>
      <c r="M152">
        <f t="shared" si="12"/>
        <v>0.95290038901095764</v>
      </c>
      <c r="N152">
        <f t="shared" si="13"/>
        <v>-6.9602684310262772E-2</v>
      </c>
      <c r="O152">
        <f t="shared" si="14"/>
        <v>0.87463808973616097</v>
      </c>
    </row>
    <row r="153" spans="1:15" x14ac:dyDescent="0.3">
      <c r="A153" t="s">
        <v>24</v>
      </c>
      <c r="B153">
        <v>1</v>
      </c>
      <c r="C153">
        <v>1</v>
      </c>
      <c r="D153">
        <v>0.81890716974953903</v>
      </c>
      <c r="E153">
        <v>0.99992252594901199</v>
      </c>
      <c r="F153" t="s">
        <v>25</v>
      </c>
      <c r="G153">
        <v>82871059.303753898</v>
      </c>
      <c r="H153">
        <v>14130979.949403999</v>
      </c>
      <c r="I153">
        <v>33731036.209338501</v>
      </c>
      <c r="J153">
        <v>56064625.987798497</v>
      </c>
      <c r="K153">
        <f t="shared" si="10"/>
        <v>48501019.626578949</v>
      </c>
      <c r="L153">
        <f t="shared" si="11"/>
        <v>44897831.098568499</v>
      </c>
      <c r="M153">
        <f t="shared" si="12"/>
        <v>1.0802530643429085</v>
      </c>
      <c r="N153">
        <f t="shared" si="13"/>
        <v>0.11136932341183758</v>
      </c>
      <c r="O153">
        <f t="shared" si="14"/>
        <v>0.86765326506380336</v>
      </c>
    </row>
    <row r="154" spans="1:15" x14ac:dyDescent="0.3">
      <c r="A154" t="s">
        <v>83</v>
      </c>
      <c r="B154">
        <v>1</v>
      </c>
      <c r="C154">
        <v>1</v>
      </c>
      <c r="D154">
        <v>0.82258083822844796</v>
      </c>
      <c r="E154">
        <v>0.99992252594901199</v>
      </c>
      <c r="F154" t="s">
        <v>84</v>
      </c>
      <c r="G154">
        <v>695320604.19815397</v>
      </c>
      <c r="H154">
        <v>1418383441.95976</v>
      </c>
      <c r="I154">
        <v>1042215017.21825</v>
      </c>
      <c r="J154">
        <v>1136413744.7695799</v>
      </c>
      <c r="K154">
        <f t="shared" si="10"/>
        <v>1056852023.078957</v>
      </c>
      <c r="L154">
        <f t="shared" si="11"/>
        <v>1089314380.9939151</v>
      </c>
      <c r="M154">
        <f t="shared" si="12"/>
        <v>0.97019927535948003</v>
      </c>
      <c r="N154">
        <f t="shared" si="13"/>
        <v>-4.3646992901194129E-2</v>
      </c>
      <c r="O154">
        <f t="shared" si="14"/>
        <v>0.84821411467465258</v>
      </c>
    </row>
    <row r="155" spans="1:15" x14ac:dyDescent="0.3">
      <c r="A155" t="s">
        <v>201</v>
      </c>
      <c r="B155">
        <v>2</v>
      </c>
      <c r="C155">
        <v>1</v>
      </c>
      <c r="D155">
        <v>0.82608101266602096</v>
      </c>
      <c r="E155">
        <v>0.99992252594901199</v>
      </c>
      <c r="F155" t="s">
        <v>202</v>
      </c>
      <c r="G155">
        <v>21064338.850051399</v>
      </c>
      <c r="H155">
        <v>57637380.7301552</v>
      </c>
      <c r="I155">
        <v>24103452.134652998</v>
      </c>
      <c r="J155">
        <v>73255336.801317498</v>
      </c>
      <c r="K155">
        <f t="shared" si="10"/>
        <v>39350859.790103301</v>
      </c>
      <c r="L155">
        <f t="shared" si="11"/>
        <v>48679394.46798525</v>
      </c>
      <c r="M155">
        <f t="shared" si="12"/>
        <v>0.80836789816650245</v>
      </c>
      <c r="N155">
        <f t="shared" si="13"/>
        <v>-0.30691606420827189</v>
      </c>
      <c r="O155">
        <f t="shared" si="14"/>
        <v>0.82977359908953829</v>
      </c>
    </row>
    <row r="156" spans="1:15" x14ac:dyDescent="0.3">
      <c r="A156" t="s">
        <v>14</v>
      </c>
      <c r="B156">
        <v>7</v>
      </c>
      <c r="C156">
        <v>3</v>
      </c>
      <c r="D156">
        <v>0.83163729863062796</v>
      </c>
      <c r="E156">
        <v>0.99992252594901199</v>
      </c>
      <c r="F156" t="s">
        <v>15</v>
      </c>
      <c r="G156">
        <v>573481462.91820705</v>
      </c>
      <c r="H156">
        <v>585240828.500507</v>
      </c>
      <c r="I156">
        <v>544718092.85170805</v>
      </c>
      <c r="J156">
        <v>641059427.95622003</v>
      </c>
      <c r="K156">
        <f t="shared" si="10"/>
        <v>579361145.70935702</v>
      </c>
      <c r="L156">
        <f t="shared" si="11"/>
        <v>592888760.40396404</v>
      </c>
      <c r="M156">
        <f t="shared" si="12"/>
        <v>0.9771835534790877</v>
      </c>
      <c r="N156">
        <f t="shared" si="13"/>
        <v>-3.329851240563822E-2</v>
      </c>
      <c r="O156">
        <f t="shared" si="14"/>
        <v>0.80066040954074413</v>
      </c>
    </row>
    <row r="157" spans="1:15" x14ac:dyDescent="0.3">
      <c r="A157" t="s">
        <v>412</v>
      </c>
      <c r="B157">
        <v>1</v>
      </c>
      <c r="C157">
        <v>1</v>
      </c>
      <c r="D157">
        <v>0.83849214528020299</v>
      </c>
      <c r="E157">
        <v>0.99992252594901199</v>
      </c>
      <c r="F157" t="s">
        <v>413</v>
      </c>
      <c r="G157">
        <v>400037373.519503</v>
      </c>
      <c r="H157">
        <v>1293246500.47475</v>
      </c>
      <c r="I157">
        <v>651835599.84899795</v>
      </c>
      <c r="J157">
        <v>1065381235.79024</v>
      </c>
      <c r="K157">
        <f t="shared" si="10"/>
        <v>846641936.99712658</v>
      </c>
      <c r="L157">
        <f t="shared" si="11"/>
        <v>858608417.81961894</v>
      </c>
      <c r="M157">
        <f t="shared" si="12"/>
        <v>0.98606293558956659</v>
      </c>
      <c r="N157">
        <f t="shared" si="13"/>
        <v>-2.0248365155026472E-2</v>
      </c>
      <c r="O157">
        <f t="shared" si="14"/>
        <v>0.76501001367308075</v>
      </c>
    </row>
    <row r="158" spans="1:15" x14ac:dyDescent="0.3">
      <c r="A158" t="s">
        <v>105</v>
      </c>
      <c r="B158">
        <v>1</v>
      </c>
      <c r="C158">
        <v>1</v>
      </c>
      <c r="D158">
        <v>0.84488452709073603</v>
      </c>
      <c r="E158">
        <v>0.99992252594901199</v>
      </c>
      <c r="F158" t="s">
        <v>106</v>
      </c>
      <c r="G158">
        <v>19330969.371189799</v>
      </c>
      <c r="H158">
        <v>43592875.368622802</v>
      </c>
      <c r="I158">
        <v>27722818.359759402</v>
      </c>
      <c r="J158">
        <v>25347575.374995202</v>
      </c>
      <c r="K158">
        <f t="shared" si="10"/>
        <v>31461922.369906299</v>
      </c>
      <c r="L158">
        <f t="shared" si="11"/>
        <v>26535196.867377304</v>
      </c>
      <c r="M158">
        <f t="shared" si="12"/>
        <v>1.1856675692723415</v>
      </c>
      <c r="N158">
        <f t="shared" si="13"/>
        <v>0.24569957195038278</v>
      </c>
      <c r="O158">
        <f t="shared" si="14"/>
        <v>0.73202643327432815</v>
      </c>
    </row>
    <row r="159" spans="1:15" x14ac:dyDescent="0.3">
      <c r="A159" t="s">
        <v>275</v>
      </c>
      <c r="B159">
        <v>1</v>
      </c>
      <c r="C159">
        <v>1</v>
      </c>
      <c r="D159">
        <v>0.85329608874059604</v>
      </c>
      <c r="E159">
        <v>0.99992252594901199</v>
      </c>
      <c r="F159" t="s">
        <v>276</v>
      </c>
      <c r="G159">
        <v>15980027.422674401</v>
      </c>
      <c r="H159">
        <v>116779976.94991399</v>
      </c>
      <c r="I159">
        <v>35008306.9777124</v>
      </c>
      <c r="J159">
        <v>84091393.964967698</v>
      </c>
      <c r="K159">
        <f t="shared" si="10"/>
        <v>66380002.186294198</v>
      </c>
      <c r="L159">
        <f t="shared" si="11"/>
        <v>59549850.471340045</v>
      </c>
      <c r="M159">
        <f t="shared" si="12"/>
        <v>1.1146963705348236</v>
      </c>
      <c r="N159">
        <f t="shared" si="13"/>
        <v>0.15665079142160121</v>
      </c>
      <c r="O159">
        <f t="shared" si="14"/>
        <v>0.68900245041531472</v>
      </c>
    </row>
    <row r="160" spans="1:15" x14ac:dyDescent="0.3">
      <c r="A160" t="s">
        <v>147</v>
      </c>
      <c r="B160">
        <v>3</v>
      </c>
      <c r="C160">
        <v>3</v>
      </c>
      <c r="D160">
        <v>0.85712366472214696</v>
      </c>
      <c r="E160">
        <v>0.99992252594901199</v>
      </c>
      <c r="F160" t="s">
        <v>148</v>
      </c>
      <c r="G160">
        <v>56953418.3867881</v>
      </c>
      <c r="H160">
        <v>235147348.93834499</v>
      </c>
      <c r="I160">
        <v>102680211.558112</v>
      </c>
      <c r="J160">
        <v>177913915.74731901</v>
      </c>
      <c r="K160">
        <f t="shared" si="10"/>
        <v>146050383.66256654</v>
      </c>
      <c r="L160">
        <f t="shared" si="11"/>
        <v>140297063.6527155</v>
      </c>
      <c r="M160">
        <f t="shared" si="12"/>
        <v>1.0410081284672681</v>
      </c>
      <c r="N160">
        <f t="shared" si="13"/>
        <v>5.7981333626411904E-2</v>
      </c>
      <c r="O160">
        <f t="shared" si="14"/>
        <v>0.66956514095628206</v>
      </c>
    </row>
    <row r="161" spans="1:15" x14ac:dyDescent="0.3">
      <c r="A161" t="s">
        <v>71</v>
      </c>
      <c r="B161">
        <v>8</v>
      </c>
      <c r="C161">
        <v>8</v>
      </c>
      <c r="D161">
        <v>0.86247904278528498</v>
      </c>
      <c r="E161">
        <v>0.99992252594901199</v>
      </c>
      <c r="F161" t="s">
        <v>72</v>
      </c>
      <c r="G161">
        <v>512157129.16503501</v>
      </c>
      <c r="H161">
        <v>722685312.34221804</v>
      </c>
      <c r="I161">
        <v>544058938.75747395</v>
      </c>
      <c r="J161">
        <v>745608354.12486899</v>
      </c>
      <c r="K161">
        <f t="shared" si="10"/>
        <v>617421220.75362659</v>
      </c>
      <c r="L161">
        <f t="shared" si="11"/>
        <v>644833646.44117141</v>
      </c>
      <c r="M161">
        <f t="shared" si="12"/>
        <v>0.95748915113404265</v>
      </c>
      <c r="N161">
        <f t="shared" si="13"/>
        <v>-6.2671954266254451E-2</v>
      </c>
      <c r="O161">
        <f t="shared" si="14"/>
        <v>0.64251448965743296</v>
      </c>
    </row>
    <row r="162" spans="1:15" x14ac:dyDescent="0.3">
      <c r="A162" t="s">
        <v>241</v>
      </c>
      <c r="B162">
        <v>5</v>
      </c>
      <c r="C162">
        <v>5</v>
      </c>
      <c r="D162">
        <v>0.86405330417306903</v>
      </c>
      <c r="E162">
        <v>0.99992252594901199</v>
      </c>
      <c r="F162" t="s">
        <v>242</v>
      </c>
      <c r="G162">
        <v>406601648.37101901</v>
      </c>
      <c r="H162">
        <v>241772715.95251301</v>
      </c>
      <c r="I162">
        <v>241778494.23416099</v>
      </c>
      <c r="J162">
        <v>358279259.83624297</v>
      </c>
      <c r="K162">
        <f t="shared" si="10"/>
        <v>324187182.16176599</v>
      </c>
      <c r="L162">
        <f t="shared" si="11"/>
        <v>300028877.03520197</v>
      </c>
      <c r="M162">
        <f t="shared" si="12"/>
        <v>1.0805199331653985</v>
      </c>
      <c r="N162">
        <f t="shared" si="13"/>
        <v>0.11172568692542818</v>
      </c>
      <c r="O162">
        <f t="shared" si="14"/>
        <v>0.63459464703804458</v>
      </c>
    </row>
    <row r="163" spans="1:15" x14ac:dyDescent="0.3">
      <c r="A163" t="s">
        <v>125</v>
      </c>
      <c r="B163">
        <v>1</v>
      </c>
      <c r="C163">
        <v>1</v>
      </c>
      <c r="D163">
        <v>0.86797008003767895</v>
      </c>
      <c r="E163">
        <v>0.99992252594901199</v>
      </c>
      <c r="F163" t="s">
        <v>126</v>
      </c>
      <c r="G163">
        <v>250765907.199967</v>
      </c>
      <c r="H163">
        <v>407482633.28952998</v>
      </c>
      <c r="I163">
        <v>287395562.76559299</v>
      </c>
      <c r="J163">
        <v>323603292.14937299</v>
      </c>
      <c r="K163">
        <f t="shared" si="10"/>
        <v>329124270.24474847</v>
      </c>
      <c r="L163">
        <f t="shared" si="11"/>
        <v>305499427.45748299</v>
      </c>
      <c r="M163">
        <f t="shared" si="12"/>
        <v>1.07733187254681</v>
      </c>
      <c r="N163">
        <f t="shared" si="13"/>
        <v>0.10746274117650151</v>
      </c>
      <c r="O163">
        <f t="shared" si="14"/>
        <v>0.61495245213476779</v>
      </c>
    </row>
    <row r="164" spans="1:15" x14ac:dyDescent="0.3">
      <c r="A164" t="s">
        <v>41</v>
      </c>
      <c r="B164">
        <v>22</v>
      </c>
      <c r="C164">
        <v>21</v>
      </c>
      <c r="D164">
        <v>0.89391597763016495</v>
      </c>
      <c r="E164">
        <v>0.99992252594901199</v>
      </c>
      <c r="F164" t="s">
        <v>42</v>
      </c>
      <c r="G164">
        <v>2715585452.9776902</v>
      </c>
      <c r="H164">
        <v>3807832394.55408</v>
      </c>
      <c r="I164">
        <v>3195554977.6334701</v>
      </c>
      <c r="J164">
        <v>3408357207.5883498</v>
      </c>
      <c r="K164">
        <f t="shared" si="10"/>
        <v>3261708923.7658854</v>
      </c>
      <c r="L164">
        <f t="shared" si="11"/>
        <v>3301956092.6109099</v>
      </c>
      <c r="M164">
        <f t="shared" si="12"/>
        <v>0.98781111325644533</v>
      </c>
      <c r="N164">
        <f t="shared" si="13"/>
        <v>-1.7692895203428236E-2</v>
      </c>
      <c r="O164">
        <f t="shared" si="14"/>
        <v>0.4870330018222136</v>
      </c>
    </row>
    <row r="165" spans="1:15" x14ac:dyDescent="0.3">
      <c r="A165" t="s">
        <v>414</v>
      </c>
      <c r="B165">
        <v>1</v>
      </c>
      <c r="C165">
        <v>1</v>
      </c>
      <c r="D165">
        <v>0.89643804607864597</v>
      </c>
      <c r="E165">
        <v>0.99992252594901199</v>
      </c>
      <c r="F165" t="s">
        <v>415</v>
      </c>
      <c r="G165">
        <v>3861718.4396297098</v>
      </c>
      <c r="H165">
        <v>70349335.542858899</v>
      </c>
      <c r="I165">
        <v>10072665.9140522</v>
      </c>
      <c r="J165">
        <v>43527710.522696897</v>
      </c>
      <c r="K165">
        <f t="shared" si="10"/>
        <v>37105526.991244301</v>
      </c>
      <c r="L165">
        <f t="shared" si="11"/>
        <v>26800188.21837455</v>
      </c>
      <c r="M165">
        <f t="shared" si="12"/>
        <v>1.3845248656053946</v>
      </c>
      <c r="N165">
        <f t="shared" si="13"/>
        <v>0.46939096425988242</v>
      </c>
      <c r="O165">
        <f t="shared" si="14"/>
        <v>0.4747971968341192</v>
      </c>
    </row>
    <row r="166" spans="1:15" x14ac:dyDescent="0.3">
      <c r="A166" t="s">
        <v>117</v>
      </c>
      <c r="B166">
        <v>2</v>
      </c>
      <c r="C166">
        <v>2</v>
      </c>
      <c r="D166">
        <v>0.898102475106067</v>
      </c>
      <c r="E166">
        <v>0.99992252594901199</v>
      </c>
      <c r="F166" t="s">
        <v>118</v>
      </c>
      <c r="G166">
        <v>43158405.602033101</v>
      </c>
      <c r="H166">
        <v>32611277.623495702</v>
      </c>
      <c r="I166">
        <v>77864206.686707199</v>
      </c>
      <c r="J166">
        <v>21828420.8540438</v>
      </c>
      <c r="K166">
        <f t="shared" si="10"/>
        <v>37884841.612764403</v>
      </c>
      <c r="L166">
        <f t="shared" si="11"/>
        <v>49846313.770375498</v>
      </c>
      <c r="M166">
        <f t="shared" si="12"/>
        <v>0.76003296426866374</v>
      </c>
      <c r="N166">
        <f t="shared" si="13"/>
        <v>-0.39586610217906082</v>
      </c>
      <c r="O166">
        <f t="shared" si="14"/>
        <v>0.46674106724693054</v>
      </c>
    </row>
    <row r="167" spans="1:15" x14ac:dyDescent="0.3">
      <c r="A167" t="s">
        <v>416</v>
      </c>
      <c r="B167">
        <v>1</v>
      </c>
      <c r="C167">
        <v>1</v>
      </c>
      <c r="D167">
        <v>0.91036896616427798</v>
      </c>
      <c r="E167">
        <v>0.99992252594901199</v>
      </c>
      <c r="F167" t="s">
        <v>417</v>
      </c>
      <c r="G167">
        <v>34291880.973088503</v>
      </c>
      <c r="H167">
        <v>2278989.8376346501</v>
      </c>
      <c r="I167">
        <v>70973833.2080248</v>
      </c>
      <c r="J167">
        <v>1952670.4504839501</v>
      </c>
      <c r="K167">
        <f t="shared" si="10"/>
        <v>18285435.405361578</v>
      </c>
      <c r="L167">
        <f t="shared" si="11"/>
        <v>36463251.829254374</v>
      </c>
      <c r="M167">
        <f t="shared" si="12"/>
        <v>0.5014757183749371</v>
      </c>
      <c r="N167">
        <f t="shared" si="13"/>
        <v>-0.99574824814393481</v>
      </c>
      <c r="O167">
        <f t="shared" si="14"/>
        <v>0.4078255548912762</v>
      </c>
    </row>
    <row r="168" spans="1:15" x14ac:dyDescent="0.3">
      <c r="A168" t="s">
        <v>187</v>
      </c>
      <c r="B168">
        <v>2</v>
      </c>
      <c r="C168">
        <v>2</v>
      </c>
      <c r="D168">
        <v>0.91224134991476202</v>
      </c>
      <c r="E168">
        <v>0.99992252594901199</v>
      </c>
      <c r="F168" t="s">
        <v>188</v>
      </c>
      <c r="G168">
        <v>25317872.165034302</v>
      </c>
      <c r="H168">
        <v>171136372.6591</v>
      </c>
      <c r="I168">
        <v>50902876.964065403</v>
      </c>
      <c r="J168">
        <v>66922687.123338997</v>
      </c>
      <c r="K168">
        <f t="shared" si="10"/>
        <v>98227122.412067145</v>
      </c>
      <c r="L168">
        <f t="shared" si="11"/>
        <v>58912782.0437022</v>
      </c>
      <c r="M168">
        <f t="shared" si="12"/>
        <v>1.6673312480677132</v>
      </c>
      <c r="N168">
        <f t="shared" si="13"/>
        <v>0.73754075247690487</v>
      </c>
      <c r="O168">
        <f t="shared" si="14"/>
        <v>0.39890246025355947</v>
      </c>
    </row>
    <row r="169" spans="1:15" x14ac:dyDescent="0.3">
      <c r="A169" t="s">
        <v>418</v>
      </c>
      <c r="B169">
        <v>1</v>
      </c>
      <c r="C169">
        <v>1</v>
      </c>
      <c r="D169">
        <v>0.92980384795614102</v>
      </c>
      <c r="E169">
        <v>0.99992252594901199</v>
      </c>
      <c r="F169" t="s">
        <v>419</v>
      </c>
      <c r="G169">
        <v>129228304.368156</v>
      </c>
      <c r="H169">
        <v>278329256.97030097</v>
      </c>
      <c r="I169">
        <v>270678751.92897201</v>
      </c>
      <c r="J169">
        <v>146529540.23019499</v>
      </c>
      <c r="K169">
        <f t="shared" si="10"/>
        <v>203778780.66922849</v>
      </c>
      <c r="L169">
        <f t="shared" si="11"/>
        <v>208604146.0795835</v>
      </c>
      <c r="M169">
        <f t="shared" si="12"/>
        <v>0.97686831493505355</v>
      </c>
      <c r="N169">
        <f t="shared" si="13"/>
        <v>-3.3763999627827154E-2</v>
      </c>
      <c r="O169">
        <f t="shared" si="14"/>
        <v>0.31608660838820457</v>
      </c>
    </row>
    <row r="170" spans="1:15" x14ac:dyDescent="0.3">
      <c r="A170" t="s">
        <v>213</v>
      </c>
      <c r="B170">
        <v>12</v>
      </c>
      <c r="C170">
        <v>12</v>
      </c>
      <c r="D170">
        <v>0.93510261980250997</v>
      </c>
      <c r="E170">
        <v>0.99992252594901199</v>
      </c>
      <c r="F170" t="s">
        <v>214</v>
      </c>
      <c r="G170">
        <v>2076352307.64112</v>
      </c>
      <c r="H170">
        <v>3789163278.36796</v>
      </c>
      <c r="I170">
        <v>2557087906.63941</v>
      </c>
      <c r="J170">
        <v>3266168071.5718198</v>
      </c>
      <c r="K170">
        <f t="shared" si="10"/>
        <v>2932757793.00454</v>
      </c>
      <c r="L170">
        <f t="shared" si="11"/>
        <v>2911627989.1056147</v>
      </c>
      <c r="M170">
        <f t="shared" si="12"/>
        <v>1.0072570410704893</v>
      </c>
      <c r="N170">
        <f t="shared" si="13"/>
        <v>1.0431890452481218E-2</v>
      </c>
      <c r="O170">
        <f t="shared" si="14"/>
        <v>0.29140726273543738</v>
      </c>
    </row>
    <row r="171" spans="1:15" x14ac:dyDescent="0.3">
      <c r="A171" t="s">
        <v>267</v>
      </c>
      <c r="B171">
        <v>2</v>
      </c>
      <c r="C171">
        <v>1</v>
      </c>
      <c r="D171">
        <v>0.94200201453253096</v>
      </c>
      <c r="E171">
        <v>0.99992252594901199</v>
      </c>
      <c r="F171" t="s">
        <v>268</v>
      </c>
      <c r="G171">
        <v>1584778.19411414</v>
      </c>
      <c r="H171">
        <v>1400459439.1509399</v>
      </c>
      <c r="I171">
        <v>3915219.1869227099</v>
      </c>
      <c r="J171">
        <v>1174167269.70927</v>
      </c>
      <c r="K171">
        <f t="shared" si="10"/>
        <v>701022108.67252707</v>
      </c>
      <c r="L171">
        <f t="shared" si="11"/>
        <v>589041244.44809639</v>
      </c>
      <c r="M171">
        <f t="shared" si="12"/>
        <v>1.1901070006215804</v>
      </c>
      <c r="N171">
        <f t="shared" si="13"/>
        <v>0.25109128977386663</v>
      </c>
      <c r="O171">
        <f t="shared" si="14"/>
        <v>0.25948168439154162</v>
      </c>
    </row>
    <row r="172" spans="1:15" x14ac:dyDescent="0.3">
      <c r="A172" t="s">
        <v>420</v>
      </c>
      <c r="B172">
        <v>2</v>
      </c>
      <c r="C172">
        <v>2</v>
      </c>
      <c r="D172">
        <v>0.95017381547353896</v>
      </c>
      <c r="E172">
        <v>0.99992252594901199</v>
      </c>
      <c r="F172" t="s">
        <v>421</v>
      </c>
      <c r="G172">
        <v>765359939.467978</v>
      </c>
      <c r="H172">
        <v>67557619.512283504</v>
      </c>
      <c r="I172">
        <v>931405346.70330298</v>
      </c>
      <c r="J172">
        <v>71241472.992928594</v>
      </c>
      <c r="K172">
        <f t="shared" si="10"/>
        <v>416458779.49013078</v>
      </c>
      <c r="L172">
        <f t="shared" si="11"/>
        <v>501323409.8481158</v>
      </c>
      <c r="M172">
        <f t="shared" si="12"/>
        <v>0.83071879610869126</v>
      </c>
      <c r="N172">
        <f t="shared" si="13"/>
        <v>-0.26756789721348151</v>
      </c>
      <c r="O172">
        <f t="shared" si="14"/>
        <v>0.22196941873076886</v>
      </c>
    </row>
    <row r="173" spans="1:15" x14ac:dyDescent="0.3">
      <c r="A173" t="s">
        <v>422</v>
      </c>
      <c r="B173">
        <v>1</v>
      </c>
      <c r="C173">
        <v>1</v>
      </c>
      <c r="D173">
        <v>0.95068734432595603</v>
      </c>
      <c r="E173">
        <v>0.99992252594901199</v>
      </c>
      <c r="F173" t="s">
        <v>423</v>
      </c>
      <c r="G173">
        <v>113779728.614812</v>
      </c>
      <c r="H173">
        <v>2454043.3015145999</v>
      </c>
      <c r="I173">
        <v>229727175.80244699</v>
      </c>
      <c r="J173">
        <v>751288.88392607297</v>
      </c>
      <c r="K173">
        <f t="shared" si="10"/>
        <v>58116885.958163299</v>
      </c>
      <c r="L173">
        <f t="shared" si="11"/>
        <v>115239232.34318653</v>
      </c>
      <c r="M173">
        <f t="shared" si="12"/>
        <v>0.50431510846140615</v>
      </c>
      <c r="N173">
        <f t="shared" si="13"/>
        <v>-0.98760264814488619</v>
      </c>
      <c r="O173">
        <f t="shared" si="14"/>
        <v>0.21962287436398217</v>
      </c>
    </row>
    <row r="174" spans="1:15" x14ac:dyDescent="0.3">
      <c r="A174" t="s">
        <v>295</v>
      </c>
      <c r="B174">
        <v>1</v>
      </c>
      <c r="C174">
        <v>1</v>
      </c>
      <c r="D174">
        <v>0.953000056721101</v>
      </c>
      <c r="E174">
        <v>0.99992252594901199</v>
      </c>
      <c r="F174" t="s">
        <v>296</v>
      </c>
      <c r="G174">
        <v>77630889.031983003</v>
      </c>
      <c r="H174">
        <v>5730678.0357224196</v>
      </c>
      <c r="I174">
        <v>127878708.600511</v>
      </c>
      <c r="J174">
        <v>2543725.9312338098</v>
      </c>
      <c r="K174">
        <f t="shared" si="10"/>
        <v>41680783.533852711</v>
      </c>
      <c r="L174">
        <f t="shared" si="11"/>
        <v>65211217.265872404</v>
      </c>
      <c r="M174">
        <f t="shared" si="12"/>
        <v>0.63916585644945334</v>
      </c>
      <c r="N174">
        <f t="shared" si="13"/>
        <v>-0.64573775177588866</v>
      </c>
      <c r="O174">
        <f t="shared" si="14"/>
        <v>0.2090707351313168</v>
      </c>
    </row>
    <row r="175" spans="1:15" x14ac:dyDescent="0.3">
      <c r="A175" t="s">
        <v>279</v>
      </c>
      <c r="B175">
        <v>2</v>
      </c>
      <c r="C175">
        <v>2</v>
      </c>
      <c r="D175">
        <v>0.95324788500079305</v>
      </c>
      <c r="E175">
        <v>0.99992252594901199</v>
      </c>
      <c r="F175" t="s">
        <v>280</v>
      </c>
      <c r="G175">
        <v>23150650.9070637</v>
      </c>
      <c r="H175">
        <v>98615041.306253195</v>
      </c>
      <c r="I175">
        <v>25077529.115437001</v>
      </c>
      <c r="J175">
        <v>80491489.901020005</v>
      </c>
      <c r="K175">
        <f t="shared" si="10"/>
        <v>60882846.106658444</v>
      </c>
      <c r="L175">
        <f t="shared" si="11"/>
        <v>52784509.508228503</v>
      </c>
      <c r="M175">
        <f t="shared" si="12"/>
        <v>1.1534225982940602</v>
      </c>
      <c r="N175">
        <f t="shared" si="13"/>
        <v>0.20592119361430453</v>
      </c>
      <c r="O175">
        <f t="shared" si="14"/>
        <v>0.2079414963520318</v>
      </c>
    </row>
    <row r="176" spans="1:15" x14ac:dyDescent="0.3">
      <c r="A176" t="s">
        <v>424</v>
      </c>
      <c r="B176">
        <v>1</v>
      </c>
      <c r="C176">
        <v>1</v>
      </c>
      <c r="D176">
        <v>0.956318876698111</v>
      </c>
      <c r="E176">
        <v>0.99992252594901199</v>
      </c>
      <c r="F176" t="s">
        <v>425</v>
      </c>
      <c r="G176">
        <v>52147368.4726514</v>
      </c>
      <c r="H176">
        <v>110613120.318937</v>
      </c>
      <c r="I176">
        <v>89528688.208422795</v>
      </c>
      <c r="J176">
        <v>61155837.4707724</v>
      </c>
      <c r="K176">
        <f t="shared" si="10"/>
        <v>81380244.395794198</v>
      </c>
      <c r="L176">
        <f t="shared" si="11"/>
        <v>75342262.839597598</v>
      </c>
      <c r="M176">
        <f t="shared" si="12"/>
        <v>1.0801406983096773</v>
      </c>
      <c r="N176">
        <f t="shared" si="13"/>
        <v>0.1112192489931315</v>
      </c>
      <c r="O176">
        <f t="shared" si="14"/>
        <v>0.19397271636814073</v>
      </c>
    </row>
    <row r="177" spans="1:15" x14ac:dyDescent="0.3">
      <c r="A177" t="s">
        <v>426</v>
      </c>
      <c r="B177">
        <v>1</v>
      </c>
      <c r="C177">
        <v>1</v>
      </c>
      <c r="D177">
        <v>0.95925467299711797</v>
      </c>
      <c r="E177">
        <v>0.99992252594901199</v>
      </c>
      <c r="F177" t="s">
        <v>427</v>
      </c>
      <c r="G177">
        <v>352101167.00647902</v>
      </c>
      <c r="H177">
        <v>1318878.0932250801</v>
      </c>
      <c r="I177">
        <v>546861066.51514006</v>
      </c>
      <c r="J177">
        <v>1362214.4702484501</v>
      </c>
      <c r="K177">
        <f t="shared" si="10"/>
        <v>176710022.54985204</v>
      </c>
      <c r="L177">
        <f t="shared" si="11"/>
        <v>274111640.49269426</v>
      </c>
      <c r="M177">
        <f t="shared" si="12"/>
        <v>0.64466442297827842</v>
      </c>
      <c r="N177">
        <f t="shared" si="13"/>
        <v>-0.63337972704974843</v>
      </c>
      <c r="O177">
        <f t="shared" si="14"/>
        <v>0.18066076464366862</v>
      </c>
    </row>
    <row r="178" spans="1:15" x14ac:dyDescent="0.3">
      <c r="A178" t="s">
        <v>289</v>
      </c>
      <c r="B178">
        <v>1</v>
      </c>
      <c r="C178">
        <v>1</v>
      </c>
      <c r="D178">
        <v>0.95940578373661101</v>
      </c>
      <c r="E178">
        <v>0.99992252594901199</v>
      </c>
      <c r="F178" t="s">
        <v>290</v>
      </c>
      <c r="G178">
        <v>21837711.5481061</v>
      </c>
      <c r="H178">
        <v>981829782.65867102</v>
      </c>
      <c r="I178">
        <v>34460530.589382596</v>
      </c>
      <c r="J178">
        <v>827271032.15292704</v>
      </c>
      <c r="K178">
        <f t="shared" si="10"/>
        <v>501833747.10338855</v>
      </c>
      <c r="L178">
        <f t="shared" si="11"/>
        <v>430865781.37115484</v>
      </c>
      <c r="M178">
        <f t="shared" si="12"/>
        <v>1.1647101459447315</v>
      </c>
      <c r="N178">
        <f t="shared" si="13"/>
        <v>0.2199709651477188</v>
      </c>
      <c r="O178">
        <f t="shared" si="14"/>
        <v>0.17997667736576059</v>
      </c>
    </row>
    <row r="179" spans="1:15" x14ac:dyDescent="0.3">
      <c r="A179" t="s">
        <v>159</v>
      </c>
      <c r="B179">
        <v>1</v>
      </c>
      <c r="C179">
        <v>1</v>
      </c>
      <c r="D179">
        <v>0.96066975124056897</v>
      </c>
      <c r="E179">
        <v>0.99992252594901199</v>
      </c>
      <c r="F179" t="s">
        <v>160</v>
      </c>
      <c r="G179">
        <v>15125493.2274733</v>
      </c>
      <c r="H179">
        <v>23014592.0724199</v>
      </c>
      <c r="I179">
        <v>11923066.134594399</v>
      </c>
      <c r="J179">
        <v>30939363.1740642</v>
      </c>
      <c r="K179">
        <f t="shared" si="10"/>
        <v>19070042.6499466</v>
      </c>
      <c r="L179">
        <f t="shared" si="11"/>
        <v>21431214.6543293</v>
      </c>
      <c r="M179">
        <f t="shared" si="12"/>
        <v>0.88982556320456985</v>
      </c>
      <c r="N179">
        <f t="shared" si="13"/>
        <v>-0.1684055495556048</v>
      </c>
      <c r="O179">
        <f t="shared" si="14"/>
        <v>0.17425883781656407</v>
      </c>
    </row>
    <row r="180" spans="1:15" x14ac:dyDescent="0.3">
      <c r="A180" t="s">
        <v>231</v>
      </c>
      <c r="B180">
        <v>1</v>
      </c>
      <c r="C180">
        <v>1</v>
      </c>
      <c r="D180">
        <v>0.96526745832599403</v>
      </c>
      <c r="E180">
        <v>0.99992252594901199</v>
      </c>
      <c r="F180" t="s">
        <v>232</v>
      </c>
      <c r="G180">
        <v>1065730743.5676399</v>
      </c>
      <c r="H180">
        <v>39395095.957992896</v>
      </c>
      <c r="I180">
        <v>1965419112.1579001</v>
      </c>
      <c r="J180">
        <v>27834239.6106476</v>
      </c>
      <c r="K180">
        <f t="shared" si="10"/>
        <v>552562919.76281643</v>
      </c>
      <c r="L180">
        <f t="shared" si="11"/>
        <v>996626675.88427389</v>
      </c>
      <c r="M180">
        <f t="shared" si="12"/>
        <v>0.5544332026558948</v>
      </c>
      <c r="N180">
        <f t="shared" si="13"/>
        <v>-0.85091443793050414</v>
      </c>
      <c r="O180">
        <f t="shared" si="14"/>
        <v>0.15352334758484018</v>
      </c>
    </row>
    <row r="181" spans="1:15" x14ac:dyDescent="0.3">
      <c r="A181" t="s">
        <v>79</v>
      </c>
      <c r="B181">
        <v>2</v>
      </c>
      <c r="C181">
        <v>2</v>
      </c>
      <c r="D181">
        <v>0.96603181980254904</v>
      </c>
      <c r="E181">
        <v>0.99992252594901199</v>
      </c>
      <c r="F181" t="s">
        <v>80</v>
      </c>
      <c r="G181">
        <v>22716195.846969102</v>
      </c>
      <c r="H181">
        <v>50547494.433525302</v>
      </c>
      <c r="I181">
        <v>23447387.960220698</v>
      </c>
      <c r="J181">
        <v>51691132.877131298</v>
      </c>
      <c r="K181">
        <f t="shared" ref="K181:K189" si="15">AVERAGE(G181:H181)</f>
        <v>36631845.140247203</v>
      </c>
      <c r="L181">
        <f t="shared" ref="L181:L189" si="16">AVERAGE(I181:J181)</f>
        <v>37569260.418675996</v>
      </c>
      <c r="M181">
        <f t="shared" ref="M181:M189" si="17">K181/L181</f>
        <v>0.97504834356646541</v>
      </c>
      <c r="N181">
        <f t="shared" ref="N181:N189" si="18">LOG(M181,2)</f>
        <v>-3.6454344440942851E-2</v>
      </c>
      <c r="O181">
        <f t="shared" ref="O181:O189" si="19">-10*LOG(D181,10)</f>
        <v>0.15008568266631547</v>
      </c>
    </row>
    <row r="182" spans="1:15" x14ac:dyDescent="0.3">
      <c r="A182" t="s">
        <v>428</v>
      </c>
      <c r="B182">
        <v>1</v>
      </c>
      <c r="C182">
        <v>1</v>
      </c>
      <c r="D182">
        <v>0.97439663325791304</v>
      </c>
      <c r="E182">
        <v>0.99992252594901199</v>
      </c>
      <c r="F182" t="s">
        <v>429</v>
      </c>
      <c r="G182">
        <v>7400122.4616881097</v>
      </c>
      <c r="H182">
        <v>0</v>
      </c>
      <c r="I182">
        <v>17632196.3791169</v>
      </c>
      <c r="J182">
        <v>0</v>
      </c>
      <c r="K182">
        <f t="shared" si="15"/>
        <v>3700061.2308440548</v>
      </c>
      <c r="L182">
        <f t="shared" si="16"/>
        <v>8816098.1895584501</v>
      </c>
      <c r="M182">
        <f t="shared" si="17"/>
        <v>0.41969374107315499</v>
      </c>
      <c r="N182">
        <f t="shared" si="18"/>
        <v>-1.2525911465314237</v>
      </c>
      <c r="O182">
        <f t="shared" si="19"/>
        <v>0.11264225285949847</v>
      </c>
    </row>
    <row r="183" spans="1:15" x14ac:dyDescent="0.3">
      <c r="A183" t="s">
        <v>305</v>
      </c>
      <c r="B183">
        <v>1</v>
      </c>
      <c r="C183">
        <v>1</v>
      </c>
      <c r="D183">
        <v>0.975592840094338</v>
      </c>
      <c r="E183">
        <v>0.99992252594901199</v>
      </c>
      <c r="F183" t="s">
        <v>306</v>
      </c>
      <c r="G183">
        <v>141715971.102411</v>
      </c>
      <c r="H183">
        <v>0</v>
      </c>
      <c r="I183">
        <v>375491542.179811</v>
      </c>
      <c r="J183">
        <v>0</v>
      </c>
      <c r="K183">
        <f t="shared" si="15"/>
        <v>70857985.551205501</v>
      </c>
      <c r="L183">
        <f t="shared" si="16"/>
        <v>187745771.0899055</v>
      </c>
      <c r="M183">
        <f t="shared" si="17"/>
        <v>0.37741454915260836</v>
      </c>
      <c r="N183">
        <f t="shared" si="18"/>
        <v>-1.4057780556645978</v>
      </c>
      <c r="O183">
        <f t="shared" si="19"/>
        <v>0.10731395647083462</v>
      </c>
    </row>
    <row r="184" spans="1:15" x14ac:dyDescent="0.3">
      <c r="A184" t="s">
        <v>319</v>
      </c>
      <c r="B184">
        <v>1</v>
      </c>
      <c r="C184">
        <v>1</v>
      </c>
      <c r="D184">
        <v>0.98110104903190598</v>
      </c>
      <c r="E184">
        <v>0.99992252594901199</v>
      </c>
      <c r="F184" t="s">
        <v>320</v>
      </c>
      <c r="G184">
        <v>0</v>
      </c>
      <c r="H184">
        <v>69391519.034816504</v>
      </c>
      <c r="I184">
        <v>0</v>
      </c>
      <c r="J184">
        <v>34605548.683546603</v>
      </c>
      <c r="K184">
        <f t="shared" si="15"/>
        <v>34695759.517408252</v>
      </c>
      <c r="L184">
        <f t="shared" si="16"/>
        <v>17302774.341773301</v>
      </c>
      <c r="M184">
        <f t="shared" si="17"/>
        <v>2.005213662969866</v>
      </c>
      <c r="N184">
        <f t="shared" si="18"/>
        <v>1.0037559693903428</v>
      </c>
      <c r="O184">
        <f t="shared" si="19"/>
        <v>8.2862599218870556E-2</v>
      </c>
    </row>
    <row r="185" spans="1:15" x14ac:dyDescent="0.3">
      <c r="A185" t="s">
        <v>430</v>
      </c>
      <c r="B185">
        <v>1</v>
      </c>
      <c r="C185">
        <v>1</v>
      </c>
      <c r="D185">
        <v>0.98184360929665904</v>
      </c>
      <c r="E185">
        <v>0.99992252594901199</v>
      </c>
      <c r="F185" t="s">
        <v>431</v>
      </c>
      <c r="G185">
        <v>47602717.9145239</v>
      </c>
      <c r="H185">
        <v>7311515.33534976</v>
      </c>
      <c r="I185">
        <v>79790981.255485505</v>
      </c>
      <c r="J185">
        <v>3983486.0888644601</v>
      </c>
      <c r="K185">
        <f t="shared" si="15"/>
        <v>27457116.62493683</v>
      </c>
      <c r="L185">
        <f t="shared" si="16"/>
        <v>41887233.672174983</v>
      </c>
      <c r="M185">
        <f t="shared" si="17"/>
        <v>0.65550083445057272</v>
      </c>
      <c r="N185">
        <f t="shared" si="18"/>
        <v>-0.6093304778927553</v>
      </c>
      <c r="O185">
        <f t="shared" si="19"/>
        <v>7.9576823030758304E-2</v>
      </c>
    </row>
    <row r="186" spans="1:15" x14ac:dyDescent="0.3">
      <c r="A186" t="s">
        <v>432</v>
      </c>
      <c r="B186">
        <v>1</v>
      </c>
      <c r="C186">
        <v>1</v>
      </c>
      <c r="D186">
        <v>0.98329018834616899</v>
      </c>
      <c r="E186">
        <v>0.99992252594901199</v>
      </c>
      <c r="F186" t="s">
        <v>433</v>
      </c>
      <c r="G186">
        <v>24578806.9138823</v>
      </c>
      <c r="H186">
        <v>0</v>
      </c>
      <c r="I186">
        <v>44880054.972003803</v>
      </c>
      <c r="J186">
        <v>0</v>
      </c>
      <c r="K186">
        <f t="shared" si="15"/>
        <v>12289403.45694115</v>
      </c>
      <c r="L186">
        <f t="shared" si="16"/>
        <v>22440027.486001901</v>
      </c>
      <c r="M186">
        <f t="shared" si="17"/>
        <v>0.54765545472737431</v>
      </c>
      <c r="N186">
        <f t="shared" si="18"/>
        <v>-0.86865955587101029</v>
      </c>
      <c r="O186">
        <f t="shared" si="19"/>
        <v>7.3182943763413E-2</v>
      </c>
    </row>
    <row r="187" spans="1:15" x14ac:dyDescent="0.3">
      <c r="A187" t="s">
        <v>434</v>
      </c>
      <c r="B187">
        <v>1</v>
      </c>
      <c r="C187">
        <v>1</v>
      </c>
      <c r="D187">
        <v>0.984196293540469</v>
      </c>
      <c r="E187">
        <v>0.99992252594901199</v>
      </c>
      <c r="F187" t="s">
        <v>435</v>
      </c>
      <c r="G187">
        <v>40033780.770414703</v>
      </c>
      <c r="H187">
        <v>0</v>
      </c>
      <c r="I187">
        <v>71830706.979160994</v>
      </c>
      <c r="J187">
        <v>0</v>
      </c>
      <c r="K187">
        <f t="shared" si="15"/>
        <v>20016890.385207351</v>
      </c>
      <c r="L187">
        <f t="shared" si="16"/>
        <v>35915353.489580497</v>
      </c>
      <c r="M187">
        <f t="shared" si="17"/>
        <v>0.55733519067310611</v>
      </c>
      <c r="N187">
        <f t="shared" si="18"/>
        <v>-0.84338284546070763</v>
      </c>
      <c r="O187">
        <f t="shared" si="19"/>
        <v>6.918274841414486E-2</v>
      </c>
    </row>
    <row r="188" spans="1:15" x14ac:dyDescent="0.3">
      <c r="A188" t="s">
        <v>436</v>
      </c>
      <c r="B188">
        <v>1</v>
      </c>
      <c r="C188">
        <v>1</v>
      </c>
      <c r="D188">
        <v>0.98720915079378002</v>
      </c>
      <c r="E188">
        <v>0.99992252594901199</v>
      </c>
      <c r="F188" t="s">
        <v>437</v>
      </c>
      <c r="G188">
        <v>0</v>
      </c>
      <c r="H188">
        <v>73345325.507561103</v>
      </c>
      <c r="I188">
        <v>0</v>
      </c>
      <c r="J188">
        <v>45610734.030063897</v>
      </c>
      <c r="K188">
        <f t="shared" si="15"/>
        <v>36672662.753780551</v>
      </c>
      <c r="L188">
        <f t="shared" si="16"/>
        <v>22805367.015031949</v>
      </c>
      <c r="M188">
        <f t="shared" si="17"/>
        <v>1.6080715881313421</v>
      </c>
      <c r="N188">
        <f t="shared" si="18"/>
        <v>0.685331633844661</v>
      </c>
      <c r="O188">
        <f t="shared" si="19"/>
        <v>5.5908276616998411E-2</v>
      </c>
    </row>
    <row r="189" spans="1:15" x14ac:dyDescent="0.3">
      <c r="A189" t="s">
        <v>205</v>
      </c>
      <c r="B189">
        <v>2</v>
      </c>
      <c r="C189">
        <v>2</v>
      </c>
      <c r="D189">
        <v>0.99910052021437901</v>
      </c>
      <c r="E189">
        <v>0.99992252594901199</v>
      </c>
      <c r="F189" t="s">
        <v>206</v>
      </c>
      <c r="G189">
        <v>62931467.744767301</v>
      </c>
      <c r="H189">
        <v>91582452.178448707</v>
      </c>
      <c r="I189">
        <v>48339449.127390496</v>
      </c>
      <c r="J189">
        <v>119080038.143235</v>
      </c>
      <c r="K189">
        <f t="shared" si="15"/>
        <v>77256959.961608008</v>
      </c>
      <c r="L189">
        <f t="shared" si="16"/>
        <v>83709743.635312751</v>
      </c>
      <c r="M189">
        <f t="shared" si="17"/>
        <v>0.92291478394896609</v>
      </c>
      <c r="N189">
        <f t="shared" si="18"/>
        <v>-0.11573065010389534</v>
      </c>
      <c r="O189">
        <f t="shared" si="19"/>
        <v>3.9081489889082879E-3</v>
      </c>
    </row>
  </sheetData>
  <mergeCells count="4">
    <mergeCell ref="I2:J2"/>
    <mergeCell ref="G2:H2"/>
    <mergeCell ref="G1:J1"/>
    <mergeCell ref="K1:L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169"/>
  <sheetViews>
    <sheetView zoomScale="106" zoomScaleNormal="100" workbookViewId="0">
      <selection activeCell="O3" sqref="O3"/>
    </sheetView>
  </sheetViews>
  <sheetFormatPr defaultRowHeight="14.4" x14ac:dyDescent="0.3"/>
  <cols>
    <col min="1" max="1" width="20.33203125" style="4" customWidth="1"/>
    <col min="2" max="2" width="7.44140625" style="4" customWidth="1"/>
    <col min="3" max="5" width="9" style="4" bestFit="1" customWidth="1"/>
    <col min="6" max="6" width="86.21875" style="4" customWidth="1"/>
    <col min="7" max="9" width="14.6640625" style="4" bestFit="1" customWidth="1"/>
    <col min="10" max="10" width="15.88671875" style="4" bestFit="1" customWidth="1"/>
    <col min="11" max="12" width="14.6640625" style="4" bestFit="1" customWidth="1"/>
    <col min="13" max="14" width="8.88671875" style="4" bestFit="1" customWidth="1"/>
    <col min="15" max="15" width="12.88671875" style="4" bestFit="1" customWidth="1"/>
    <col min="16" max="57" width="8.77734375" style="4"/>
    <col min="58" max="16384" width="8.88671875" style="4"/>
  </cols>
  <sheetData>
    <row r="1" spans="1:15" x14ac:dyDescent="0.3">
      <c r="A1" s="2" t="s">
        <v>443</v>
      </c>
      <c r="B1" s="2"/>
      <c r="C1" s="2"/>
      <c r="D1" s="2"/>
      <c r="E1" s="2"/>
      <c r="F1" s="2"/>
      <c r="G1" s="3" t="s">
        <v>0</v>
      </c>
      <c r="H1" s="3"/>
      <c r="I1" s="3"/>
      <c r="J1" s="3"/>
      <c r="K1" s="3" t="s">
        <v>490</v>
      </c>
      <c r="L1" s="3"/>
      <c r="M1" s="2"/>
      <c r="N1" s="2"/>
      <c r="O1" s="2"/>
    </row>
    <row r="2" spans="1:15" x14ac:dyDescent="0.3">
      <c r="A2" s="2"/>
      <c r="B2" s="2"/>
      <c r="C2" s="2"/>
      <c r="D2" s="2"/>
      <c r="E2" s="2"/>
      <c r="F2" s="2"/>
      <c r="G2" s="3">
        <v>5159</v>
      </c>
      <c r="H2" s="3"/>
      <c r="I2" s="3" t="s">
        <v>488</v>
      </c>
      <c r="J2" s="3"/>
      <c r="K2" s="2" t="s">
        <v>482</v>
      </c>
      <c r="L2" s="2" t="s">
        <v>493</v>
      </c>
      <c r="M2" s="2" t="s">
        <v>491</v>
      </c>
      <c r="N2" s="2" t="s">
        <v>11</v>
      </c>
      <c r="O2" s="2" t="s">
        <v>492</v>
      </c>
    </row>
    <row r="3" spans="1:15" x14ac:dyDescent="0.3">
      <c r="A3" s="2" t="s">
        <v>2</v>
      </c>
      <c r="B3" s="2" t="s">
        <v>3</v>
      </c>
      <c r="C3" s="2" t="s">
        <v>4</v>
      </c>
      <c r="D3" s="2" t="s">
        <v>6</v>
      </c>
      <c r="E3" s="2" t="s">
        <v>7</v>
      </c>
      <c r="F3" s="2" t="s">
        <v>8</v>
      </c>
      <c r="G3" s="2"/>
      <c r="H3" s="2"/>
      <c r="I3" s="2"/>
      <c r="J3" s="2"/>
      <c r="M3" s="2"/>
      <c r="N3" s="2"/>
      <c r="O3" s="2"/>
    </row>
    <row r="4" spans="1:15" x14ac:dyDescent="0.3">
      <c r="A4" s="4" t="s">
        <v>371</v>
      </c>
      <c r="B4" s="4">
        <v>2</v>
      </c>
      <c r="C4" s="4">
        <v>2</v>
      </c>
      <c r="D4" s="4">
        <v>1.956083E-3</v>
      </c>
      <c r="E4" s="4">
        <v>0.28965879900000002</v>
      </c>
      <c r="F4" s="4" t="s">
        <v>372</v>
      </c>
      <c r="G4" s="4">
        <v>70027155.549999997</v>
      </c>
      <c r="H4" s="4">
        <v>72569164.209999993</v>
      </c>
      <c r="I4" s="4">
        <v>27565987.539999999</v>
      </c>
      <c r="J4" s="4">
        <v>25509841.77</v>
      </c>
      <c r="K4" s="4">
        <v>71298159.879999995</v>
      </c>
      <c r="L4" s="4">
        <v>26537914.649999999</v>
      </c>
      <c r="M4" s="4">
        <v>2.6866526930000001</v>
      </c>
      <c r="N4" s="4">
        <v>1.4258098349999999</v>
      </c>
      <c r="O4" s="4">
        <v>27.086127220000002</v>
      </c>
    </row>
    <row r="5" spans="1:15" x14ac:dyDescent="0.3">
      <c r="A5" s="4" t="s">
        <v>309</v>
      </c>
      <c r="B5" s="4">
        <v>10</v>
      </c>
      <c r="C5" s="4">
        <v>10</v>
      </c>
      <c r="D5" s="4">
        <v>4.2300139E-2</v>
      </c>
      <c r="E5" s="4">
        <v>0.87420287900000004</v>
      </c>
      <c r="F5" s="4" t="s">
        <v>230</v>
      </c>
      <c r="G5" s="4">
        <v>74738366.959999993</v>
      </c>
      <c r="H5" s="4">
        <v>64119284.289999999</v>
      </c>
      <c r="I5" s="4">
        <v>238991483.69999999</v>
      </c>
      <c r="J5" s="4">
        <v>315928292.80000001</v>
      </c>
      <c r="K5" s="4">
        <v>69428825.620000005</v>
      </c>
      <c r="L5" s="4">
        <v>322459888.19999999</v>
      </c>
      <c r="M5" s="4">
        <v>0.21530995999999999</v>
      </c>
      <c r="N5" s="4">
        <v>-2.215513037</v>
      </c>
      <c r="O5" s="4">
        <v>13.73658202</v>
      </c>
    </row>
    <row r="6" spans="1:15" x14ac:dyDescent="0.3">
      <c r="A6" s="4" t="s">
        <v>77</v>
      </c>
      <c r="B6" s="4">
        <v>4</v>
      </c>
      <c r="C6" s="4">
        <v>3</v>
      </c>
      <c r="D6" s="4">
        <v>1.3981848E-2</v>
      </c>
      <c r="E6" s="4">
        <v>0.54388955000000005</v>
      </c>
      <c r="F6" s="4" t="s">
        <v>78</v>
      </c>
      <c r="G6" s="4">
        <v>286969353</v>
      </c>
      <c r="H6" s="4">
        <v>272347577.30000001</v>
      </c>
      <c r="I6" s="4">
        <v>361803893.60000002</v>
      </c>
      <c r="J6" s="4">
        <v>377006903.89999998</v>
      </c>
      <c r="K6" s="4">
        <v>279658465.10000002</v>
      </c>
      <c r="L6" s="4">
        <v>369405398.80000001</v>
      </c>
      <c r="M6" s="4">
        <v>0.75705029199999996</v>
      </c>
      <c r="N6" s="4">
        <v>-0.40153895000000001</v>
      </c>
      <c r="O6" s="4">
        <v>18.544354219999999</v>
      </c>
    </row>
    <row r="7" spans="1:15" x14ac:dyDescent="0.3">
      <c r="A7" s="4" t="s">
        <v>327</v>
      </c>
      <c r="B7" s="4">
        <v>5</v>
      </c>
      <c r="C7" s="4">
        <v>5</v>
      </c>
      <c r="D7" s="4">
        <v>1.4620687E-2</v>
      </c>
      <c r="E7" s="4">
        <v>0.54388955000000005</v>
      </c>
      <c r="F7" s="4" t="s">
        <v>19</v>
      </c>
      <c r="G7" s="4">
        <v>213964238.40000001</v>
      </c>
      <c r="H7" s="4">
        <v>219319730.59999999</v>
      </c>
      <c r="I7" s="4">
        <v>101283047.90000001</v>
      </c>
      <c r="J7" s="4">
        <v>82086912.480000004</v>
      </c>
      <c r="K7" s="4">
        <v>216641984.5</v>
      </c>
      <c r="L7" s="4">
        <v>91684980.200000003</v>
      </c>
      <c r="M7" s="4">
        <v>2.3628950350000002</v>
      </c>
      <c r="N7" s="4">
        <v>1.2405555429999999</v>
      </c>
      <c r="O7" s="4">
        <v>18.350322250000001</v>
      </c>
    </row>
    <row r="8" spans="1:15" x14ac:dyDescent="0.3">
      <c r="A8" s="4" t="s">
        <v>155</v>
      </c>
      <c r="B8" s="4">
        <v>11</v>
      </c>
      <c r="C8" s="4">
        <v>11</v>
      </c>
      <c r="D8" s="4">
        <v>2.2352400000000001E-2</v>
      </c>
      <c r="E8" s="4">
        <v>0.59574365699999998</v>
      </c>
      <c r="F8" s="4" t="s">
        <v>156</v>
      </c>
      <c r="G8" s="4">
        <v>1175282296</v>
      </c>
      <c r="H8" s="4">
        <v>1377340347</v>
      </c>
      <c r="I8" s="4">
        <v>574616612.10000002</v>
      </c>
      <c r="J8" s="4">
        <v>668095785.39999998</v>
      </c>
      <c r="K8" s="4">
        <v>1276311322</v>
      </c>
      <c r="L8" s="4">
        <v>621356198.70000005</v>
      </c>
      <c r="M8" s="4">
        <v>2.0540735319999999</v>
      </c>
      <c r="N8" s="4">
        <v>1.0384878280000001</v>
      </c>
      <c r="O8" s="4">
        <v>16.506758340000001</v>
      </c>
    </row>
    <row r="9" spans="1:15" x14ac:dyDescent="0.3">
      <c r="A9" s="4" t="s">
        <v>444</v>
      </c>
      <c r="B9" s="4">
        <v>3</v>
      </c>
      <c r="C9" s="4">
        <v>3</v>
      </c>
      <c r="D9" s="4">
        <v>2.242046E-2</v>
      </c>
      <c r="E9" s="4">
        <v>0.59574365699999998</v>
      </c>
      <c r="F9" s="4" t="s">
        <v>445</v>
      </c>
      <c r="G9" s="4">
        <v>194953139.5</v>
      </c>
      <c r="H9" s="4">
        <v>243053958</v>
      </c>
      <c r="I9" s="4">
        <v>105858466</v>
      </c>
      <c r="J9" s="4">
        <v>105149373.09999999</v>
      </c>
      <c r="K9" s="4">
        <v>219003548.69999999</v>
      </c>
      <c r="L9" s="4">
        <v>105503919.5</v>
      </c>
      <c r="M9" s="4">
        <v>2.0757859010000002</v>
      </c>
      <c r="N9" s="4">
        <v>1.0536576499999999</v>
      </c>
      <c r="O9" s="4">
        <v>16.493554769999999</v>
      </c>
    </row>
    <row r="10" spans="1:15" x14ac:dyDescent="0.3">
      <c r="A10" s="4" t="s">
        <v>283</v>
      </c>
      <c r="B10" s="4">
        <v>2</v>
      </c>
      <c r="C10" s="4">
        <v>2</v>
      </c>
      <c r="D10" s="4">
        <v>2.7595239000000001E-2</v>
      </c>
      <c r="E10" s="4">
        <v>0.64158931600000002</v>
      </c>
      <c r="F10" s="4" t="s">
        <v>284</v>
      </c>
      <c r="G10" s="4">
        <v>85116908.269999996</v>
      </c>
      <c r="H10" s="4">
        <v>91348246.840000004</v>
      </c>
      <c r="I10" s="4">
        <v>41634649.060000002</v>
      </c>
      <c r="J10" s="4">
        <v>30947370.460000001</v>
      </c>
      <c r="K10" s="4">
        <v>88232577.560000002</v>
      </c>
      <c r="L10" s="4">
        <v>36291009.759999998</v>
      </c>
      <c r="M10" s="4">
        <v>2.4312516560000001</v>
      </c>
      <c r="N10" s="4">
        <v>1.281699232</v>
      </c>
      <c r="O10" s="4">
        <v>15.59165834</v>
      </c>
    </row>
    <row r="11" spans="1:15" x14ac:dyDescent="0.3">
      <c r="A11" s="4" t="s">
        <v>55</v>
      </c>
      <c r="B11" s="4">
        <v>3</v>
      </c>
      <c r="C11" s="4">
        <v>3</v>
      </c>
      <c r="D11" s="4">
        <v>4.6478156E-2</v>
      </c>
      <c r="E11" s="4">
        <v>0.93816221499999997</v>
      </c>
      <c r="F11" s="4" t="s">
        <v>56</v>
      </c>
      <c r="G11" s="4">
        <v>64940164.310000002</v>
      </c>
      <c r="H11" s="4">
        <v>70984178.290000007</v>
      </c>
      <c r="I11" s="4">
        <v>80767819.760000005</v>
      </c>
      <c r="J11" s="4">
        <v>82502256.969999999</v>
      </c>
      <c r="K11" s="4">
        <v>67962171.299999997</v>
      </c>
      <c r="L11" s="4">
        <v>81635038.370000005</v>
      </c>
      <c r="M11" s="4">
        <v>0.832512272</v>
      </c>
      <c r="N11" s="4">
        <v>-0.26445655499999998</v>
      </c>
      <c r="O11" s="4">
        <v>12.48119492</v>
      </c>
    </row>
    <row r="12" spans="1:15" x14ac:dyDescent="0.3">
      <c r="A12" s="4" t="s">
        <v>486</v>
      </c>
      <c r="B12" s="4">
        <v>9</v>
      </c>
      <c r="C12" s="4">
        <v>9</v>
      </c>
      <c r="D12" s="4">
        <v>5.8656063000000001E-2</v>
      </c>
      <c r="E12" s="4">
        <v>0.93816221499999997</v>
      </c>
      <c r="F12" s="4" t="s">
        <v>204</v>
      </c>
      <c r="G12" s="4">
        <v>119655921.90000001</v>
      </c>
      <c r="H12" s="4">
        <v>148242693.40000001</v>
      </c>
      <c r="I12" s="4">
        <v>287654018.5</v>
      </c>
      <c r="J12" s="4">
        <v>455339481.10000002</v>
      </c>
      <c r="K12" s="4">
        <v>133949307.7</v>
      </c>
      <c r="L12" s="4">
        <v>371496749.80000001</v>
      </c>
      <c r="M12" s="4">
        <v>0.360566567</v>
      </c>
      <c r="N12" s="4">
        <v>-1.471662464</v>
      </c>
      <c r="O12" s="4">
        <v>12.31687092</v>
      </c>
    </row>
    <row r="13" spans="1:15" x14ac:dyDescent="0.3">
      <c r="A13" s="4" t="s">
        <v>257</v>
      </c>
      <c r="B13" s="4">
        <v>2</v>
      </c>
      <c r="C13" s="4">
        <v>2</v>
      </c>
      <c r="D13" s="4">
        <v>6.5451936000000002E-2</v>
      </c>
      <c r="E13" s="4">
        <v>0.93816221499999997</v>
      </c>
      <c r="F13" s="4" t="s">
        <v>258</v>
      </c>
      <c r="G13" s="4">
        <v>76516218.840000004</v>
      </c>
      <c r="H13" s="4">
        <v>95212859.760000005</v>
      </c>
      <c r="I13" s="4">
        <v>32625733.140000001</v>
      </c>
      <c r="J13" s="4">
        <v>46753035.539999999</v>
      </c>
      <c r="K13" s="4">
        <v>85864539.299999997</v>
      </c>
      <c r="L13" s="4">
        <v>39689384.340000004</v>
      </c>
      <c r="M13" s="4">
        <v>2.163413233</v>
      </c>
      <c r="N13" s="4">
        <v>1.1133092609999999</v>
      </c>
      <c r="O13" s="4">
        <v>11.840775020000001</v>
      </c>
    </row>
    <row r="14" spans="1:15" x14ac:dyDescent="0.3">
      <c r="A14" s="4" t="s">
        <v>167</v>
      </c>
      <c r="B14" s="4">
        <v>3</v>
      </c>
      <c r="C14" s="4">
        <v>3</v>
      </c>
      <c r="D14" s="4">
        <v>8.9102934999999994E-2</v>
      </c>
      <c r="E14" s="4">
        <v>0.97489093500000001</v>
      </c>
      <c r="F14" s="4" t="s">
        <v>168</v>
      </c>
      <c r="G14" s="4">
        <v>98486612.659999996</v>
      </c>
      <c r="H14" s="4">
        <v>102239197.5</v>
      </c>
      <c r="I14" s="4">
        <v>138589991.19999999</v>
      </c>
      <c r="J14" s="4">
        <v>118895959.8</v>
      </c>
      <c r="K14" s="4">
        <v>100362905.09999999</v>
      </c>
      <c r="L14" s="4">
        <v>128742975.5</v>
      </c>
      <c r="M14" s="4">
        <v>0.77956024099999999</v>
      </c>
      <c r="N14" s="4">
        <v>-0.35926758199999997</v>
      </c>
      <c r="O14" s="4">
        <v>10.50107991</v>
      </c>
    </row>
    <row r="15" spans="1:15" x14ac:dyDescent="0.3">
      <c r="A15" s="4" t="s">
        <v>297</v>
      </c>
      <c r="B15" s="4">
        <v>1</v>
      </c>
      <c r="C15" s="4">
        <v>1</v>
      </c>
      <c r="D15" s="4">
        <v>0.100819028</v>
      </c>
      <c r="E15" s="4">
        <v>0.99825908100000005</v>
      </c>
      <c r="F15" s="4" t="s">
        <v>298</v>
      </c>
      <c r="G15" s="4">
        <v>65248338.460000001</v>
      </c>
      <c r="H15" s="4">
        <v>89630548.579999998</v>
      </c>
      <c r="I15" s="4">
        <v>44336314.030000001</v>
      </c>
      <c r="J15" s="4">
        <v>29576435.030000001</v>
      </c>
      <c r="K15" s="4">
        <v>77439443.519999996</v>
      </c>
      <c r="L15" s="4">
        <v>36956374.530000001</v>
      </c>
      <c r="M15" s="4">
        <v>2.0954285829999999</v>
      </c>
      <c r="N15" s="4">
        <v>1.067245352</v>
      </c>
      <c r="O15" s="4">
        <v>9.9645749200000004</v>
      </c>
    </row>
    <row r="16" spans="1:15" x14ac:dyDescent="0.3">
      <c r="A16" s="4" t="s">
        <v>446</v>
      </c>
      <c r="B16" s="4">
        <v>1</v>
      </c>
      <c r="C16" s="4">
        <v>1</v>
      </c>
      <c r="D16" s="4">
        <v>0.10794476</v>
      </c>
      <c r="E16" s="4">
        <v>0.99825908100000005</v>
      </c>
      <c r="F16" s="4" t="s">
        <v>447</v>
      </c>
      <c r="G16" s="4">
        <v>12471562.460000001</v>
      </c>
      <c r="H16" s="4">
        <v>8413559.784</v>
      </c>
      <c r="I16" s="4">
        <v>6086531.2910000002</v>
      </c>
      <c r="J16" s="4">
        <v>5617537.8049999997</v>
      </c>
      <c r="K16" s="4">
        <v>10442561.119999999</v>
      </c>
      <c r="L16" s="4">
        <v>5852034.5480000004</v>
      </c>
      <c r="M16" s="4">
        <v>1.784432582</v>
      </c>
      <c r="N16" s="4">
        <v>0.83546539600000003</v>
      </c>
      <c r="O16" s="4">
        <v>9.6679843680000008</v>
      </c>
    </row>
    <row r="17" spans="1:15" x14ac:dyDescent="0.3">
      <c r="A17" s="4" t="s">
        <v>39</v>
      </c>
      <c r="B17" s="4">
        <v>9</v>
      </c>
      <c r="C17" s="4">
        <v>9</v>
      </c>
      <c r="D17" s="4">
        <v>0.12153715299999999</v>
      </c>
      <c r="E17" s="4">
        <v>0.99825908100000005</v>
      </c>
      <c r="F17" s="4" t="s">
        <v>40</v>
      </c>
      <c r="G17" s="4">
        <v>169625877.59999999</v>
      </c>
      <c r="H17" s="4">
        <v>231458622.59999999</v>
      </c>
      <c r="I17" s="4">
        <v>104832575.09999999</v>
      </c>
      <c r="J17" s="4">
        <v>133898955.7</v>
      </c>
      <c r="K17" s="4">
        <v>200542250.09999999</v>
      </c>
      <c r="L17" s="4">
        <v>119365765.40000001</v>
      </c>
      <c r="M17" s="4">
        <v>1.6800650450000001</v>
      </c>
      <c r="N17" s="4">
        <v>0.74851708900000002</v>
      </c>
      <c r="O17" s="4">
        <v>9.1529094289999993</v>
      </c>
    </row>
    <row r="18" spans="1:15" x14ac:dyDescent="0.3">
      <c r="A18" s="4" t="s">
        <v>233</v>
      </c>
      <c r="B18" s="4">
        <v>1</v>
      </c>
      <c r="C18" s="4">
        <v>1</v>
      </c>
      <c r="D18" s="4">
        <v>0.13138446600000001</v>
      </c>
      <c r="E18" s="4">
        <v>0.99825908100000005</v>
      </c>
      <c r="F18" s="4" t="s">
        <v>234</v>
      </c>
      <c r="G18" s="4">
        <v>65548648.280000001</v>
      </c>
      <c r="H18" s="4">
        <v>70880634.480000004</v>
      </c>
      <c r="I18" s="4">
        <v>48431763.530000001</v>
      </c>
      <c r="J18" s="4">
        <v>58283403.759999998</v>
      </c>
      <c r="K18" s="4">
        <v>68214641.379999995</v>
      </c>
      <c r="L18" s="4">
        <v>53357583.649999999</v>
      </c>
      <c r="M18" s="4">
        <v>1.278443226</v>
      </c>
      <c r="N18" s="4">
        <v>0.35438809399999999</v>
      </c>
      <c r="O18" s="4">
        <v>8.8145597949999992</v>
      </c>
    </row>
    <row r="19" spans="1:15" x14ac:dyDescent="0.3">
      <c r="A19" s="4" t="s">
        <v>14</v>
      </c>
      <c r="B19" s="4">
        <v>5</v>
      </c>
      <c r="C19" s="4">
        <v>3</v>
      </c>
      <c r="D19" s="4">
        <v>0.13857428599999999</v>
      </c>
      <c r="E19" s="4">
        <v>0.99825908100000005</v>
      </c>
      <c r="F19" s="4" t="s">
        <v>15</v>
      </c>
      <c r="G19" s="4">
        <v>182115274.40000001</v>
      </c>
      <c r="H19" s="4">
        <v>234565673</v>
      </c>
      <c r="I19" s="4">
        <v>274092445.5</v>
      </c>
      <c r="J19" s="4">
        <v>327800550.19999999</v>
      </c>
      <c r="K19" s="4">
        <v>208340473.69999999</v>
      </c>
      <c r="L19" s="4">
        <v>300946497.80000001</v>
      </c>
      <c r="M19" s="4">
        <v>0.69228409400000002</v>
      </c>
      <c r="N19" s="4">
        <v>-0.53056389299999995</v>
      </c>
      <c r="O19" s="4">
        <v>8.5831735140000003</v>
      </c>
    </row>
    <row r="20" spans="1:15" x14ac:dyDescent="0.3">
      <c r="A20" s="4" t="s">
        <v>18</v>
      </c>
      <c r="B20" s="4">
        <v>5</v>
      </c>
      <c r="C20" s="4">
        <v>5</v>
      </c>
      <c r="D20" s="4">
        <v>0.151649385</v>
      </c>
      <c r="E20" s="4">
        <v>0.99825908100000005</v>
      </c>
      <c r="F20" s="4" t="s">
        <v>333</v>
      </c>
      <c r="G20" s="4">
        <v>1067109278</v>
      </c>
      <c r="H20" s="4">
        <v>806632467.29999995</v>
      </c>
      <c r="I20" s="4">
        <v>697779667.5</v>
      </c>
      <c r="J20" s="4">
        <v>617514779.29999995</v>
      </c>
      <c r="K20" s="4">
        <v>936870872.89999998</v>
      </c>
      <c r="L20" s="4">
        <v>657647223.39999998</v>
      </c>
      <c r="M20" s="4">
        <v>1.4245796829999999</v>
      </c>
      <c r="N20" s="4">
        <v>0.51053632000000004</v>
      </c>
      <c r="O20" s="4">
        <v>8.1915934759999995</v>
      </c>
    </row>
    <row r="21" spans="1:15" x14ac:dyDescent="0.3">
      <c r="A21" s="4" t="s">
        <v>24</v>
      </c>
      <c r="B21" s="4">
        <v>1</v>
      </c>
      <c r="C21" s="4">
        <v>1</v>
      </c>
      <c r="D21" s="4">
        <v>0.17288817500000001</v>
      </c>
      <c r="E21" s="4">
        <v>0.99825908100000005</v>
      </c>
      <c r="F21" s="4" t="s">
        <v>25</v>
      </c>
      <c r="G21" s="4">
        <v>21324602.620000001</v>
      </c>
      <c r="H21" s="4">
        <v>19062806.280000001</v>
      </c>
      <c r="I21" s="4">
        <v>24978883.960000001</v>
      </c>
      <c r="J21" s="4">
        <v>35938440.719999999</v>
      </c>
      <c r="K21" s="4">
        <v>20193704.449999999</v>
      </c>
      <c r="L21" s="4">
        <v>30458662.34</v>
      </c>
      <c r="M21" s="4">
        <v>0.66298723900000001</v>
      </c>
      <c r="N21" s="4">
        <v>-0.59294699299999998</v>
      </c>
      <c r="O21" s="4">
        <v>7.6223471119999999</v>
      </c>
    </row>
    <row r="22" spans="1:15" x14ac:dyDescent="0.3">
      <c r="A22" s="4" t="s">
        <v>255</v>
      </c>
      <c r="B22" s="4">
        <v>1</v>
      </c>
      <c r="C22" s="4">
        <v>1</v>
      </c>
      <c r="D22" s="4">
        <v>0.19379778</v>
      </c>
      <c r="E22" s="4">
        <v>0.99825908100000005</v>
      </c>
      <c r="F22" s="4" t="s">
        <v>256</v>
      </c>
      <c r="G22" s="4">
        <v>70657914.689999998</v>
      </c>
      <c r="H22" s="4">
        <v>87379656.150000006</v>
      </c>
      <c r="I22" s="4">
        <v>55528551.549999997</v>
      </c>
      <c r="J22" s="4">
        <v>28083039.829999998</v>
      </c>
      <c r="K22" s="4">
        <v>79018785.420000002</v>
      </c>
      <c r="L22" s="4">
        <v>41805795.689999998</v>
      </c>
      <c r="M22" s="4">
        <v>1.8901394920000001</v>
      </c>
      <c r="N22" s="4">
        <v>0.91849270900000002</v>
      </c>
      <c r="O22" s="4">
        <v>7.1265120120000001</v>
      </c>
    </row>
    <row r="23" spans="1:15" x14ac:dyDescent="0.3">
      <c r="A23" s="4" t="s">
        <v>61</v>
      </c>
      <c r="B23" s="4">
        <v>2</v>
      </c>
      <c r="C23" s="4">
        <v>2</v>
      </c>
      <c r="D23" s="4">
        <v>0.19763507499999999</v>
      </c>
      <c r="E23" s="4">
        <v>0.99825908100000005</v>
      </c>
      <c r="F23" s="4" t="s">
        <v>62</v>
      </c>
      <c r="G23" s="4">
        <v>49624190.159999996</v>
      </c>
      <c r="H23" s="4">
        <v>47746671.859999999</v>
      </c>
      <c r="I23" s="4">
        <v>43447499.509999998</v>
      </c>
      <c r="J23" s="4">
        <v>33977737.600000001</v>
      </c>
      <c r="K23" s="4">
        <v>48685431.009999998</v>
      </c>
      <c r="L23" s="4">
        <v>38712618.549999997</v>
      </c>
      <c r="M23" s="4">
        <v>1.257611415</v>
      </c>
      <c r="N23" s="4">
        <v>0.33068621799999998</v>
      </c>
      <c r="O23" s="4">
        <v>7.0413597809999997</v>
      </c>
    </row>
    <row r="24" spans="1:15" x14ac:dyDescent="0.3">
      <c r="A24" s="4" t="s">
        <v>396</v>
      </c>
      <c r="B24" s="4">
        <v>2</v>
      </c>
      <c r="C24" s="4">
        <v>2</v>
      </c>
      <c r="D24" s="4">
        <v>0.21712404099999999</v>
      </c>
      <c r="E24" s="4">
        <v>0.99825908100000005</v>
      </c>
      <c r="F24" s="4" t="s">
        <v>397</v>
      </c>
      <c r="G24" s="4">
        <v>27835659.57</v>
      </c>
      <c r="H24" s="4">
        <v>35423260.030000001</v>
      </c>
      <c r="I24" s="4">
        <v>24823824.16</v>
      </c>
      <c r="J24" s="4">
        <v>25741425.539999999</v>
      </c>
      <c r="K24" s="4">
        <v>31629459.800000001</v>
      </c>
      <c r="L24" s="4">
        <v>25282624.850000001</v>
      </c>
      <c r="M24" s="4">
        <v>1.251035444</v>
      </c>
      <c r="N24" s="4">
        <v>0.323122664</v>
      </c>
      <c r="O24" s="4">
        <v>6.6329208629999998</v>
      </c>
    </row>
    <row r="25" spans="1:15" x14ac:dyDescent="0.3">
      <c r="A25" s="4" t="s">
        <v>279</v>
      </c>
      <c r="B25" s="4">
        <v>1</v>
      </c>
      <c r="C25" s="4">
        <v>1</v>
      </c>
      <c r="D25" s="4">
        <v>0.237995078</v>
      </c>
      <c r="E25" s="4">
        <v>0.99825908100000005</v>
      </c>
      <c r="F25" s="4" t="s">
        <v>280</v>
      </c>
      <c r="G25" s="4">
        <v>11127707.199999999</v>
      </c>
      <c r="H25" s="4">
        <v>6463619.3480000002</v>
      </c>
      <c r="I25" s="4">
        <v>12605178.470000001</v>
      </c>
      <c r="J25" s="4">
        <v>14523876.199999999</v>
      </c>
      <c r="K25" s="4">
        <v>8795663.2740000002</v>
      </c>
      <c r="L25" s="4">
        <v>13564527.33</v>
      </c>
      <c r="M25" s="4">
        <v>0.64843123999999996</v>
      </c>
      <c r="N25" s="4">
        <v>-0.62497449699999996</v>
      </c>
      <c r="O25" s="4">
        <v>6.2343202499999997</v>
      </c>
    </row>
    <row r="26" spans="1:15" x14ac:dyDescent="0.3">
      <c r="A26" s="4" t="s">
        <v>369</v>
      </c>
      <c r="B26" s="4">
        <v>1</v>
      </c>
      <c r="C26" s="4">
        <v>1</v>
      </c>
      <c r="D26" s="4">
        <v>0.27220230000000001</v>
      </c>
      <c r="E26" s="4">
        <v>0.99825908100000005</v>
      </c>
      <c r="F26" s="4" t="s">
        <v>370</v>
      </c>
      <c r="G26" s="4">
        <v>15725460.380000001</v>
      </c>
      <c r="H26" s="4">
        <v>16152615.470000001</v>
      </c>
      <c r="I26" s="4">
        <v>15328936.300000001</v>
      </c>
      <c r="J26" s="4">
        <v>13216214.039999999</v>
      </c>
      <c r="K26" s="4">
        <v>15939037.93</v>
      </c>
      <c r="L26" s="4">
        <v>14272575.17</v>
      </c>
      <c r="M26" s="4">
        <v>1.1167597819999999</v>
      </c>
      <c r="N26" s="4">
        <v>0.15931889099999999</v>
      </c>
      <c r="O26" s="4">
        <v>5.6510820900000001</v>
      </c>
    </row>
    <row r="27" spans="1:15" x14ac:dyDescent="0.3">
      <c r="A27" s="4" t="s">
        <v>87</v>
      </c>
      <c r="B27" s="4">
        <v>1</v>
      </c>
      <c r="C27" s="4">
        <v>1</v>
      </c>
      <c r="D27" s="4">
        <v>0.277124176</v>
      </c>
      <c r="E27" s="4">
        <v>0.99825908100000005</v>
      </c>
      <c r="F27" s="4" t="s">
        <v>88</v>
      </c>
      <c r="G27" s="4">
        <v>6670936.983</v>
      </c>
      <c r="H27" s="4">
        <v>12398528.25</v>
      </c>
      <c r="I27" s="4">
        <v>12754545.93</v>
      </c>
      <c r="J27" s="4">
        <v>21742315.539999999</v>
      </c>
      <c r="K27" s="4">
        <v>9534732.6150000002</v>
      </c>
      <c r="L27" s="4">
        <v>17248430.73</v>
      </c>
      <c r="M27" s="4">
        <v>0.55278841099999998</v>
      </c>
      <c r="N27" s="4">
        <v>-0.85520072499999999</v>
      </c>
      <c r="O27" s="4">
        <v>5.5732558579999996</v>
      </c>
    </row>
    <row r="28" spans="1:15" x14ac:dyDescent="0.3">
      <c r="A28" s="4" t="s">
        <v>340</v>
      </c>
      <c r="B28" s="4">
        <v>1</v>
      </c>
      <c r="C28" s="4">
        <v>1</v>
      </c>
      <c r="D28" s="4">
        <v>0.28617460700000003</v>
      </c>
      <c r="E28" s="4">
        <v>0.99825908100000005</v>
      </c>
      <c r="F28" s="4" t="s">
        <v>341</v>
      </c>
      <c r="G28" s="4">
        <v>10573538.08</v>
      </c>
      <c r="H28" s="4">
        <v>25193902.289999999</v>
      </c>
      <c r="I28" s="4">
        <v>8582245.1309999991</v>
      </c>
      <c r="J28" s="4">
        <v>10308644.65</v>
      </c>
      <c r="K28" s="4">
        <v>17883720.18</v>
      </c>
      <c r="L28" s="4">
        <v>9445444.8880000003</v>
      </c>
      <c r="M28" s="4">
        <v>1.893369809</v>
      </c>
      <c r="N28" s="4">
        <v>0.92095622200000005</v>
      </c>
      <c r="O28" s="4">
        <v>5.4336890450000004</v>
      </c>
    </row>
    <row r="29" spans="1:15" x14ac:dyDescent="0.3">
      <c r="A29" s="4" t="s">
        <v>51</v>
      </c>
      <c r="B29" s="4">
        <v>1</v>
      </c>
      <c r="C29" s="4">
        <v>1</v>
      </c>
      <c r="D29" s="4">
        <v>0.29687437700000002</v>
      </c>
      <c r="E29" s="4">
        <v>0.99825908100000005</v>
      </c>
      <c r="F29" s="4" t="s">
        <v>52</v>
      </c>
      <c r="G29" s="4">
        <v>159916649.19999999</v>
      </c>
      <c r="H29" s="4">
        <v>100879249</v>
      </c>
      <c r="I29" s="4">
        <v>181122525.69999999</v>
      </c>
      <c r="J29" s="4">
        <v>170569392.40000001</v>
      </c>
      <c r="K29" s="4">
        <v>130397949.09999999</v>
      </c>
      <c r="L29" s="4">
        <v>175845959</v>
      </c>
      <c r="M29" s="4">
        <v>0.74154646400000002</v>
      </c>
      <c r="N29" s="4">
        <v>-0.431391003</v>
      </c>
      <c r="O29" s="4">
        <v>5.2742728469999998</v>
      </c>
    </row>
    <row r="30" spans="1:15" x14ac:dyDescent="0.3">
      <c r="A30" s="4" t="s">
        <v>448</v>
      </c>
      <c r="B30" s="4">
        <v>2</v>
      </c>
      <c r="C30" s="4">
        <v>2</v>
      </c>
      <c r="D30" s="4">
        <v>0.30980588799999997</v>
      </c>
      <c r="E30" s="4">
        <v>0.99825908100000005</v>
      </c>
      <c r="F30" s="4" t="s">
        <v>449</v>
      </c>
      <c r="G30" s="4">
        <v>104854707.7</v>
      </c>
      <c r="H30" s="4">
        <v>106552065.7</v>
      </c>
      <c r="I30" s="4">
        <v>104271861.59999999</v>
      </c>
      <c r="J30" s="4">
        <v>97120047.400000006</v>
      </c>
      <c r="K30" s="4">
        <v>105703386.7</v>
      </c>
      <c r="L30" s="4">
        <v>100695954.5</v>
      </c>
      <c r="M30" s="4">
        <v>1.049728236</v>
      </c>
      <c r="N30" s="4">
        <v>7.0015878000000004E-2</v>
      </c>
      <c r="O30" s="4">
        <v>5.0891033190000003</v>
      </c>
    </row>
    <row r="31" spans="1:15" x14ac:dyDescent="0.3">
      <c r="A31" s="4" t="s">
        <v>263</v>
      </c>
      <c r="B31" s="4">
        <v>2</v>
      </c>
      <c r="C31" s="4">
        <v>2</v>
      </c>
      <c r="D31" s="4">
        <v>0.31669816899999997</v>
      </c>
      <c r="E31" s="4">
        <v>0.99825908100000005</v>
      </c>
      <c r="F31" s="4" t="s">
        <v>264</v>
      </c>
      <c r="G31" s="4">
        <v>94596709.870000005</v>
      </c>
      <c r="H31" s="4">
        <v>108503317.8</v>
      </c>
      <c r="I31" s="4">
        <v>112395848.40000001</v>
      </c>
      <c r="J31" s="4">
        <v>199941821.59999999</v>
      </c>
      <c r="K31" s="4">
        <v>101550013.8</v>
      </c>
      <c r="L31" s="4">
        <v>156168835</v>
      </c>
      <c r="M31" s="4">
        <v>0.65025786900000004</v>
      </c>
      <c r="N31" s="4">
        <v>-0.62091614299999998</v>
      </c>
      <c r="O31" s="4">
        <v>4.9935444699999998</v>
      </c>
    </row>
    <row r="32" spans="1:15" x14ac:dyDescent="0.3">
      <c r="A32" s="4" t="s">
        <v>119</v>
      </c>
      <c r="B32" s="4">
        <v>1</v>
      </c>
      <c r="C32" s="4">
        <v>1</v>
      </c>
      <c r="D32" s="4">
        <v>0.31671248800000001</v>
      </c>
      <c r="E32" s="4">
        <v>0.99825908100000005</v>
      </c>
      <c r="F32" s="4" t="s">
        <v>120</v>
      </c>
      <c r="G32" s="4">
        <v>31780070.280000001</v>
      </c>
      <c r="H32" s="4">
        <v>37219607.93</v>
      </c>
      <c r="I32" s="4">
        <v>32049159.5</v>
      </c>
      <c r="J32" s="4">
        <v>28202669.870000001</v>
      </c>
      <c r="K32" s="4">
        <v>34499839.109999999</v>
      </c>
      <c r="L32" s="4">
        <v>30125914.690000001</v>
      </c>
      <c r="M32" s="4">
        <v>1.145188103</v>
      </c>
      <c r="N32" s="4">
        <v>0.195584588</v>
      </c>
      <c r="O32" s="4">
        <v>4.9933481249999998</v>
      </c>
    </row>
    <row r="33" spans="1:15" x14ac:dyDescent="0.3">
      <c r="A33" s="4" t="s">
        <v>65</v>
      </c>
      <c r="B33" s="4">
        <v>1</v>
      </c>
      <c r="C33" s="4">
        <v>1</v>
      </c>
      <c r="D33" s="4">
        <v>0.31871908999999998</v>
      </c>
      <c r="E33" s="4">
        <v>0.99825908100000005</v>
      </c>
      <c r="F33" s="4" t="s">
        <v>66</v>
      </c>
      <c r="G33" s="4">
        <v>90068380.590000004</v>
      </c>
      <c r="H33" s="4">
        <v>76974971.180000007</v>
      </c>
      <c r="I33" s="4">
        <v>89145019.099999994</v>
      </c>
      <c r="J33" s="4">
        <v>112050681.3</v>
      </c>
      <c r="K33" s="4">
        <v>83521675.879999995</v>
      </c>
      <c r="L33" s="4">
        <v>100597850.2</v>
      </c>
      <c r="M33" s="4">
        <v>0.83025308900000006</v>
      </c>
      <c r="N33" s="4">
        <v>-0.268376909</v>
      </c>
      <c r="O33" s="4">
        <v>4.9659192340000002</v>
      </c>
    </row>
    <row r="34" spans="1:15" x14ac:dyDescent="0.3">
      <c r="A34" s="4" t="s">
        <v>450</v>
      </c>
      <c r="B34" s="4">
        <v>2</v>
      </c>
      <c r="C34" s="4">
        <v>2</v>
      </c>
      <c r="D34" s="4">
        <v>0.33145744100000002</v>
      </c>
      <c r="E34" s="4">
        <v>0.99825908100000005</v>
      </c>
      <c r="F34" s="4" t="s">
        <v>451</v>
      </c>
      <c r="G34" s="4">
        <v>33909700.189999998</v>
      </c>
      <c r="H34" s="4">
        <v>32307844.59</v>
      </c>
      <c r="I34" s="4">
        <v>32226341.800000001</v>
      </c>
      <c r="J34" s="4">
        <v>27344864.57</v>
      </c>
      <c r="K34" s="4">
        <v>33108772.390000001</v>
      </c>
      <c r="L34" s="4">
        <v>29785603.18</v>
      </c>
      <c r="M34" s="4">
        <v>1.111569646</v>
      </c>
      <c r="N34" s="4">
        <v>0.152598344</v>
      </c>
      <c r="O34" s="4">
        <v>4.7957222689999996</v>
      </c>
    </row>
    <row r="35" spans="1:15" x14ac:dyDescent="0.3">
      <c r="A35" s="4" t="s">
        <v>97</v>
      </c>
      <c r="B35" s="4">
        <v>4</v>
      </c>
      <c r="C35" s="4">
        <v>4</v>
      </c>
      <c r="D35" s="4">
        <v>0.33282582700000002</v>
      </c>
      <c r="E35" s="4">
        <v>0.99825908100000005</v>
      </c>
      <c r="F35" s="4" t="s">
        <v>98</v>
      </c>
      <c r="G35" s="4">
        <v>25710643.43</v>
      </c>
      <c r="H35" s="4">
        <v>60519791.979999997</v>
      </c>
      <c r="I35" s="4">
        <v>65812688.130000003</v>
      </c>
      <c r="J35" s="4">
        <v>70132049.849999994</v>
      </c>
      <c r="K35" s="4">
        <v>43115217.700000003</v>
      </c>
      <c r="L35" s="4">
        <v>67972368.989999995</v>
      </c>
      <c r="M35" s="4">
        <v>0.63430506200000003</v>
      </c>
      <c r="N35" s="4">
        <v>-0.65675123999999996</v>
      </c>
      <c r="O35" s="4">
        <v>4.7778298039999996</v>
      </c>
    </row>
    <row r="36" spans="1:15" x14ac:dyDescent="0.3">
      <c r="A36" s="4" t="s">
        <v>133</v>
      </c>
      <c r="B36" s="4">
        <v>1</v>
      </c>
      <c r="C36" s="4">
        <v>1</v>
      </c>
      <c r="D36" s="4">
        <v>0.33353788600000001</v>
      </c>
      <c r="E36" s="4">
        <v>0.99825908100000005</v>
      </c>
      <c r="F36" s="4" t="s">
        <v>134</v>
      </c>
      <c r="G36" s="4">
        <v>31112629.420000002</v>
      </c>
      <c r="H36" s="4">
        <v>9641554.3190000001</v>
      </c>
      <c r="I36" s="4">
        <v>31279570.350000001</v>
      </c>
      <c r="J36" s="4">
        <v>45353426.409999996</v>
      </c>
      <c r="K36" s="4">
        <v>20377091.870000001</v>
      </c>
      <c r="L36" s="4">
        <v>38316498.380000003</v>
      </c>
      <c r="M36" s="4">
        <v>0.53180986600000002</v>
      </c>
      <c r="N36" s="4">
        <v>-0.91101755299999998</v>
      </c>
      <c r="O36" s="4">
        <v>4.7685482859999997</v>
      </c>
    </row>
    <row r="37" spans="1:15" x14ac:dyDescent="0.3">
      <c r="A37" s="4" t="s">
        <v>169</v>
      </c>
      <c r="B37" s="4">
        <v>2</v>
      </c>
      <c r="C37" s="4">
        <v>2</v>
      </c>
      <c r="D37" s="4">
        <v>0.35603300599999999</v>
      </c>
      <c r="E37" s="4">
        <v>0.99825908100000005</v>
      </c>
      <c r="F37" s="4" t="s">
        <v>170</v>
      </c>
      <c r="G37" s="4">
        <v>39018675.789999999</v>
      </c>
      <c r="H37" s="4">
        <v>17383130.309999999</v>
      </c>
      <c r="I37" s="4">
        <v>36881883.68</v>
      </c>
      <c r="J37" s="4">
        <v>52626247.560000002</v>
      </c>
      <c r="K37" s="4">
        <v>28200903.050000001</v>
      </c>
      <c r="L37" s="4">
        <v>44754065.619999997</v>
      </c>
      <c r="M37" s="4">
        <v>0.63013052899999999</v>
      </c>
      <c r="N37" s="4">
        <v>-0.66627738599999997</v>
      </c>
      <c r="O37" s="4">
        <v>4.4850973859999996</v>
      </c>
    </row>
    <row r="38" spans="1:15" x14ac:dyDescent="0.3">
      <c r="A38" s="4" t="s">
        <v>79</v>
      </c>
      <c r="B38" s="4">
        <v>2</v>
      </c>
      <c r="C38" s="4">
        <v>2</v>
      </c>
      <c r="D38" s="4">
        <v>0.36524126200000001</v>
      </c>
      <c r="E38" s="4">
        <v>0.99825908100000005</v>
      </c>
      <c r="F38" s="4" t="s">
        <v>80</v>
      </c>
      <c r="G38" s="4">
        <v>37829789.950000003</v>
      </c>
      <c r="H38" s="4">
        <v>64180503.490000002</v>
      </c>
      <c r="I38" s="4">
        <v>31975784.960000001</v>
      </c>
      <c r="J38" s="4">
        <v>39283673.25</v>
      </c>
      <c r="K38" s="4">
        <v>51005146.719999999</v>
      </c>
      <c r="L38" s="4">
        <v>35629729.109999999</v>
      </c>
      <c r="M38" s="4">
        <v>1.431533385</v>
      </c>
      <c r="N38" s="4">
        <v>0.51756131599999999</v>
      </c>
      <c r="O38" s="4">
        <v>4.3742016479999997</v>
      </c>
    </row>
    <row r="39" spans="1:15" x14ac:dyDescent="0.3">
      <c r="A39" s="4" t="s">
        <v>330</v>
      </c>
      <c r="B39" s="4">
        <v>1</v>
      </c>
      <c r="C39" s="4">
        <v>1</v>
      </c>
      <c r="D39" s="4">
        <v>0.368731278</v>
      </c>
      <c r="E39" s="4">
        <v>0.99825908100000005</v>
      </c>
      <c r="F39" s="4" t="s">
        <v>331</v>
      </c>
      <c r="G39" s="4">
        <v>2957966.1329999999</v>
      </c>
      <c r="H39" s="4">
        <v>6024712.9869999997</v>
      </c>
      <c r="I39" s="4">
        <v>6620973.0140000004</v>
      </c>
      <c r="J39" s="4">
        <v>6133145.1919999998</v>
      </c>
      <c r="K39" s="4">
        <v>4491339.5599999996</v>
      </c>
      <c r="L39" s="4">
        <v>6377059.1030000001</v>
      </c>
      <c r="M39" s="4">
        <v>0.70429636699999998</v>
      </c>
      <c r="N39" s="4">
        <v>-0.50574545400000004</v>
      </c>
      <c r="O39" s="4">
        <v>4.3329002140000004</v>
      </c>
    </row>
    <row r="40" spans="1:15" x14ac:dyDescent="0.3">
      <c r="A40" s="4" t="s">
        <v>452</v>
      </c>
      <c r="B40" s="4">
        <v>1</v>
      </c>
      <c r="C40" s="4">
        <v>1</v>
      </c>
      <c r="D40" s="4">
        <v>0.37029497</v>
      </c>
      <c r="E40" s="4">
        <v>0.99825908100000005</v>
      </c>
      <c r="F40" s="4" t="s">
        <v>453</v>
      </c>
      <c r="G40" s="4">
        <v>14840806.439999999</v>
      </c>
      <c r="H40" s="4">
        <v>22303411.629999999</v>
      </c>
      <c r="I40" s="4">
        <v>14579786.039999999</v>
      </c>
      <c r="J40" s="4">
        <v>14219602.66</v>
      </c>
      <c r="K40" s="4">
        <v>18572109.030000001</v>
      </c>
      <c r="L40" s="4">
        <v>14399694.35</v>
      </c>
      <c r="M40" s="4">
        <v>1.2897571699999999</v>
      </c>
      <c r="N40" s="4">
        <v>0.36709946700000001</v>
      </c>
      <c r="O40" s="4">
        <v>4.3145218720000003</v>
      </c>
    </row>
    <row r="41" spans="1:15" x14ac:dyDescent="0.3">
      <c r="A41" s="4" t="s">
        <v>105</v>
      </c>
      <c r="B41" s="4">
        <v>1</v>
      </c>
      <c r="C41" s="4">
        <v>1</v>
      </c>
      <c r="D41" s="4">
        <v>0.37123433700000003</v>
      </c>
      <c r="E41" s="4">
        <v>0.99825908100000005</v>
      </c>
      <c r="F41" s="4" t="s">
        <v>106</v>
      </c>
      <c r="G41" s="4">
        <v>9609545.8760000002</v>
      </c>
      <c r="H41" s="4">
        <v>12718010.99</v>
      </c>
      <c r="I41" s="4">
        <v>12144831.57</v>
      </c>
      <c r="J41" s="4">
        <v>15103080.949999999</v>
      </c>
      <c r="K41" s="4">
        <v>11163778.43</v>
      </c>
      <c r="L41" s="4">
        <v>13623956.26</v>
      </c>
      <c r="M41" s="4">
        <v>0.81942265700000005</v>
      </c>
      <c r="N41" s="4">
        <v>-0.28732031099999999</v>
      </c>
      <c r="O41" s="4">
        <v>4.3035186120000004</v>
      </c>
    </row>
    <row r="42" spans="1:15" x14ac:dyDescent="0.3">
      <c r="A42" s="4" t="s">
        <v>191</v>
      </c>
      <c r="B42" s="4">
        <v>1</v>
      </c>
      <c r="C42" s="4">
        <v>1</v>
      </c>
      <c r="D42" s="4">
        <v>0.37235259599999998</v>
      </c>
      <c r="E42" s="4">
        <v>0.99825908100000005</v>
      </c>
      <c r="F42" s="4" t="s">
        <v>192</v>
      </c>
      <c r="G42" s="4">
        <v>580683954.79999995</v>
      </c>
      <c r="H42" s="4">
        <v>595100297.89999998</v>
      </c>
      <c r="I42" s="4">
        <v>578621225.70000005</v>
      </c>
      <c r="J42" s="4">
        <v>466990327.80000001</v>
      </c>
      <c r="K42" s="4">
        <v>587892126.39999998</v>
      </c>
      <c r="L42" s="4">
        <v>522805776.69999999</v>
      </c>
      <c r="M42" s="4">
        <v>1.1244943199999999</v>
      </c>
      <c r="N42" s="4">
        <v>0.16927637400000001</v>
      </c>
      <c r="O42" s="4">
        <v>4.290456142</v>
      </c>
    </row>
    <row r="43" spans="1:15" x14ac:dyDescent="0.3">
      <c r="A43" s="4" t="s">
        <v>281</v>
      </c>
      <c r="B43" s="4">
        <v>1</v>
      </c>
      <c r="C43" s="4">
        <v>1</v>
      </c>
      <c r="D43" s="4">
        <v>0.37545204199999999</v>
      </c>
      <c r="E43" s="4">
        <v>0.99825908100000005</v>
      </c>
      <c r="F43" s="4" t="s">
        <v>282</v>
      </c>
      <c r="G43" s="4">
        <v>101387417.8</v>
      </c>
      <c r="H43" s="4">
        <v>88406765.519999996</v>
      </c>
      <c r="I43" s="4">
        <v>102402643</v>
      </c>
      <c r="J43" s="4">
        <v>102200806.8</v>
      </c>
      <c r="K43" s="4">
        <v>94897091.650000006</v>
      </c>
      <c r="L43" s="4">
        <v>102301724.90000001</v>
      </c>
      <c r="M43" s="4">
        <v>0.92761966399999995</v>
      </c>
      <c r="N43" s="4">
        <v>-0.108394692</v>
      </c>
      <c r="O43" s="4">
        <v>4.254455289</v>
      </c>
    </row>
    <row r="44" spans="1:15" x14ac:dyDescent="0.3">
      <c r="A44" s="4" t="s">
        <v>285</v>
      </c>
      <c r="B44" s="4">
        <v>5</v>
      </c>
      <c r="C44" s="4">
        <v>5</v>
      </c>
      <c r="D44" s="4">
        <v>0.378917648</v>
      </c>
      <c r="E44" s="4">
        <v>0.99825908100000005</v>
      </c>
      <c r="F44" s="4" t="s">
        <v>286</v>
      </c>
      <c r="G44" s="4">
        <v>63124909.399999999</v>
      </c>
      <c r="H44" s="4">
        <v>70999012.810000002</v>
      </c>
      <c r="I44" s="4">
        <v>88526042.780000001</v>
      </c>
      <c r="J44" s="4">
        <v>68971178.819999993</v>
      </c>
      <c r="K44" s="4">
        <v>67061961.100000001</v>
      </c>
      <c r="L44" s="4">
        <v>78748610.799999997</v>
      </c>
      <c r="M44" s="4">
        <v>0.85159548100000004</v>
      </c>
      <c r="N44" s="4">
        <v>-0.23175979999999999</v>
      </c>
      <c r="O44" s="4">
        <v>4.2145516660000002</v>
      </c>
    </row>
    <row r="45" spans="1:15" x14ac:dyDescent="0.3">
      <c r="A45" s="4" t="s">
        <v>149</v>
      </c>
      <c r="B45" s="4">
        <v>7</v>
      </c>
      <c r="C45" s="4">
        <v>7</v>
      </c>
      <c r="D45" s="4">
        <v>0.40069074799999999</v>
      </c>
      <c r="E45" s="4">
        <v>0.99825908100000005</v>
      </c>
      <c r="F45" s="4" t="s">
        <v>150</v>
      </c>
      <c r="G45" s="4">
        <v>108680809.3</v>
      </c>
      <c r="H45" s="4">
        <v>219115413.80000001</v>
      </c>
      <c r="I45" s="4">
        <v>88512820.109999999</v>
      </c>
      <c r="J45" s="4">
        <v>119837902.8</v>
      </c>
      <c r="K45" s="4">
        <v>163898111.59999999</v>
      </c>
      <c r="L45" s="4">
        <v>104175361.5</v>
      </c>
      <c r="M45" s="4">
        <v>1.573290549</v>
      </c>
      <c r="N45" s="4">
        <v>0.65378512600000005</v>
      </c>
      <c r="O45" s="4">
        <v>3.9719068580000001</v>
      </c>
    </row>
    <row r="46" spans="1:15" x14ac:dyDescent="0.3">
      <c r="A46" s="4" t="s">
        <v>163</v>
      </c>
      <c r="B46" s="4">
        <v>7</v>
      </c>
      <c r="C46" s="4">
        <v>5</v>
      </c>
      <c r="D46" s="4">
        <v>0.40951290000000001</v>
      </c>
      <c r="E46" s="4">
        <v>0.99825908100000005</v>
      </c>
      <c r="F46" s="4" t="s">
        <v>164</v>
      </c>
      <c r="G46" s="4">
        <v>1122578514</v>
      </c>
      <c r="H46" s="4">
        <v>1098855812</v>
      </c>
      <c r="I46" s="4">
        <v>1105158404</v>
      </c>
      <c r="J46" s="4">
        <v>852552599.29999995</v>
      </c>
      <c r="K46" s="4">
        <v>1110717163</v>
      </c>
      <c r="L46" s="4">
        <v>978855501.89999998</v>
      </c>
      <c r="M46" s="4">
        <v>1.1347100370000001</v>
      </c>
      <c r="N46" s="4">
        <v>0.18232367999999999</v>
      </c>
      <c r="O46" s="4">
        <v>3.8773241289999998</v>
      </c>
    </row>
    <row r="47" spans="1:15" x14ac:dyDescent="0.3">
      <c r="A47" s="4" t="s">
        <v>382</v>
      </c>
      <c r="B47" s="4">
        <v>18</v>
      </c>
      <c r="C47" s="4">
        <v>1</v>
      </c>
      <c r="D47" s="4">
        <v>0.41613863699999998</v>
      </c>
      <c r="E47" s="4">
        <v>0.99825908100000005</v>
      </c>
      <c r="F47" s="4" t="s">
        <v>383</v>
      </c>
      <c r="G47" s="4">
        <v>51954074.259999998</v>
      </c>
      <c r="H47" s="4">
        <v>41278320.810000002</v>
      </c>
      <c r="I47" s="4">
        <v>44207036.450000003</v>
      </c>
      <c r="J47" s="4">
        <v>258912.46040000001</v>
      </c>
      <c r="K47" s="4">
        <v>46616197.539999999</v>
      </c>
      <c r="L47" s="4">
        <v>22232974.449999999</v>
      </c>
      <c r="M47" s="4">
        <v>2.0967143930000001</v>
      </c>
      <c r="N47" s="4">
        <v>1.0681303559999999</v>
      </c>
      <c r="O47" s="4">
        <v>3.8076196000000002</v>
      </c>
    </row>
    <row r="48" spans="1:15" x14ac:dyDescent="0.3">
      <c r="A48" s="4" t="s">
        <v>454</v>
      </c>
      <c r="B48" s="4">
        <v>1</v>
      </c>
      <c r="C48" s="4">
        <v>1</v>
      </c>
      <c r="D48" s="4">
        <v>0.42073365699999998</v>
      </c>
      <c r="E48" s="4">
        <v>0.99825908100000005</v>
      </c>
      <c r="F48" s="4" t="s">
        <v>455</v>
      </c>
      <c r="G48" s="4">
        <v>15817232.630000001</v>
      </c>
      <c r="H48" s="4">
        <v>0</v>
      </c>
      <c r="I48" s="4">
        <v>10717112.539999999</v>
      </c>
      <c r="J48" s="4">
        <v>14216009.890000001</v>
      </c>
      <c r="K48" s="4">
        <v>7908616.3169999998</v>
      </c>
      <c r="L48" s="4">
        <v>12466561.210000001</v>
      </c>
      <c r="M48" s="4">
        <v>0.63438635399999999</v>
      </c>
      <c r="N48" s="4">
        <v>-0.65656635600000002</v>
      </c>
      <c r="O48" s="4">
        <v>3.7599274509999998</v>
      </c>
    </row>
    <row r="49" spans="1:15" x14ac:dyDescent="0.3">
      <c r="A49" s="4" t="s">
        <v>107</v>
      </c>
      <c r="B49" s="4">
        <v>1</v>
      </c>
      <c r="C49" s="4">
        <v>1</v>
      </c>
      <c r="D49" s="4">
        <v>0.42189908700000001</v>
      </c>
      <c r="E49" s="4">
        <v>0.99825908100000005</v>
      </c>
      <c r="F49" s="4" t="s">
        <v>108</v>
      </c>
      <c r="G49" s="4">
        <v>37190094.140000001</v>
      </c>
      <c r="H49" s="4">
        <v>0</v>
      </c>
      <c r="I49" s="4">
        <v>38803599.549999997</v>
      </c>
      <c r="J49" s="4">
        <v>36929896.140000001</v>
      </c>
      <c r="K49" s="4">
        <v>18595047.07</v>
      </c>
      <c r="L49" s="4">
        <v>37866747.840000004</v>
      </c>
      <c r="M49" s="4">
        <v>0.49106533099999999</v>
      </c>
      <c r="N49" s="4">
        <v>-1.0260131219999999</v>
      </c>
      <c r="O49" s="4">
        <v>3.7479141440000001</v>
      </c>
    </row>
    <row r="50" spans="1:15" x14ac:dyDescent="0.3">
      <c r="A50" s="4" t="s">
        <v>217</v>
      </c>
      <c r="B50" s="4">
        <v>10</v>
      </c>
      <c r="C50" s="4">
        <v>10</v>
      </c>
      <c r="D50" s="4">
        <v>0.42638921499999999</v>
      </c>
      <c r="E50" s="4">
        <v>0.99825908100000005</v>
      </c>
      <c r="F50" s="4" t="s">
        <v>218</v>
      </c>
      <c r="G50" s="4">
        <v>298651952</v>
      </c>
      <c r="H50" s="4">
        <v>254175753.59999999</v>
      </c>
      <c r="I50" s="4">
        <v>277605903.60000002</v>
      </c>
      <c r="J50" s="4">
        <v>507978619.89999998</v>
      </c>
      <c r="K50" s="4">
        <v>276413852.80000001</v>
      </c>
      <c r="L50" s="4">
        <v>392792261.80000001</v>
      </c>
      <c r="M50" s="4">
        <v>0.70371511799999997</v>
      </c>
      <c r="N50" s="4">
        <v>-0.50693658799999997</v>
      </c>
      <c r="O50" s="4">
        <v>3.7019378879999998</v>
      </c>
    </row>
    <row r="51" spans="1:15" x14ac:dyDescent="0.3">
      <c r="A51" s="4" t="s">
        <v>57</v>
      </c>
      <c r="B51" s="4">
        <v>1</v>
      </c>
      <c r="C51" s="4">
        <v>1</v>
      </c>
      <c r="D51" s="4">
        <v>0.43087061599999998</v>
      </c>
      <c r="E51" s="4">
        <v>0.99825908100000005</v>
      </c>
      <c r="F51" s="4" t="s">
        <v>58</v>
      </c>
      <c r="G51" s="4">
        <v>21615228.219999999</v>
      </c>
      <c r="H51" s="4">
        <v>4365206.6890000002</v>
      </c>
      <c r="I51" s="4">
        <v>26796812.960000001</v>
      </c>
      <c r="J51" s="4">
        <v>17741336.870000001</v>
      </c>
      <c r="K51" s="4">
        <v>12990217.449999999</v>
      </c>
      <c r="L51" s="4">
        <v>22269074.920000002</v>
      </c>
      <c r="M51" s="4">
        <v>0.58332990900000004</v>
      </c>
      <c r="N51" s="4">
        <v>-0.77761604699999998</v>
      </c>
      <c r="O51" s="4">
        <v>3.6565312240000001</v>
      </c>
    </row>
    <row r="52" spans="1:15" x14ac:dyDescent="0.3">
      <c r="A52" s="4" t="s">
        <v>26</v>
      </c>
      <c r="B52" s="4">
        <v>1</v>
      </c>
      <c r="C52" s="4">
        <v>1</v>
      </c>
      <c r="D52" s="4">
        <v>0.436019936</v>
      </c>
      <c r="E52" s="4">
        <v>0.99825908100000005</v>
      </c>
      <c r="F52" s="4" t="s">
        <v>27</v>
      </c>
      <c r="G52" s="4">
        <v>22399601.5</v>
      </c>
      <c r="H52" s="4">
        <v>22629385.100000001</v>
      </c>
      <c r="I52" s="4">
        <v>15383363.24</v>
      </c>
      <c r="J52" s="4">
        <v>22662151.800000001</v>
      </c>
      <c r="K52" s="4">
        <v>22514493.300000001</v>
      </c>
      <c r="L52" s="4">
        <v>19022757.52</v>
      </c>
      <c r="M52" s="4">
        <v>1.1835557109999999</v>
      </c>
      <c r="N52" s="4">
        <v>0.24312761599999999</v>
      </c>
      <c r="O52" s="4">
        <v>3.604936527</v>
      </c>
    </row>
    <row r="53" spans="1:15" x14ac:dyDescent="0.3">
      <c r="A53" s="4" t="s">
        <v>69</v>
      </c>
      <c r="B53" s="4">
        <v>5</v>
      </c>
      <c r="C53" s="4">
        <v>1</v>
      </c>
      <c r="D53" s="4">
        <v>0.43945810899999999</v>
      </c>
      <c r="E53" s="4">
        <v>0.99825908100000005</v>
      </c>
      <c r="F53" s="4" t="s">
        <v>70</v>
      </c>
      <c r="G53" s="4">
        <v>179707870.19999999</v>
      </c>
      <c r="H53" s="4">
        <v>215357066.69999999</v>
      </c>
      <c r="I53" s="4">
        <v>198092625.19999999</v>
      </c>
      <c r="J53" s="4">
        <v>311932589</v>
      </c>
      <c r="K53" s="4">
        <v>197532468.5</v>
      </c>
      <c r="L53" s="4">
        <v>255012607.09999999</v>
      </c>
      <c r="M53" s="4">
        <v>0.77459883500000004</v>
      </c>
      <c r="N53" s="4">
        <v>-0.36847876200000002</v>
      </c>
      <c r="O53" s="4">
        <v>3.570825175</v>
      </c>
    </row>
    <row r="54" spans="1:15" x14ac:dyDescent="0.3">
      <c r="A54" s="4" t="s">
        <v>41</v>
      </c>
      <c r="B54" s="4">
        <v>19</v>
      </c>
      <c r="C54" s="4">
        <v>18</v>
      </c>
      <c r="D54" s="4">
        <v>0.43979641200000003</v>
      </c>
      <c r="E54" s="4">
        <v>0.99825908100000005</v>
      </c>
      <c r="F54" s="4" t="s">
        <v>42</v>
      </c>
      <c r="G54" s="4">
        <v>1623746945</v>
      </c>
      <c r="H54" s="4">
        <v>1409108593</v>
      </c>
      <c r="I54" s="4">
        <v>1557846048</v>
      </c>
      <c r="J54" s="4">
        <v>1750732119</v>
      </c>
      <c r="K54" s="4">
        <v>1516427769</v>
      </c>
      <c r="L54" s="4">
        <v>1654289083</v>
      </c>
      <c r="M54" s="4">
        <v>0.91666431500000001</v>
      </c>
      <c r="N54" s="4">
        <v>-0.12553458300000001</v>
      </c>
      <c r="O54" s="4">
        <v>3.5674831779999998</v>
      </c>
    </row>
    <row r="55" spans="1:15" x14ac:dyDescent="0.3">
      <c r="A55" s="4" t="s">
        <v>83</v>
      </c>
      <c r="B55" s="4">
        <v>1</v>
      </c>
      <c r="C55" s="4">
        <v>1</v>
      </c>
      <c r="D55" s="4">
        <v>0.44183486100000002</v>
      </c>
      <c r="E55" s="4">
        <v>0.99825908100000005</v>
      </c>
      <c r="F55" s="4" t="s">
        <v>84</v>
      </c>
      <c r="G55" s="4">
        <v>576578440.10000002</v>
      </c>
      <c r="H55" s="4">
        <v>83116647.090000004</v>
      </c>
      <c r="I55" s="4">
        <v>525817918.69999999</v>
      </c>
      <c r="J55" s="4">
        <v>576587615.60000002</v>
      </c>
      <c r="K55" s="4">
        <v>329847543.60000002</v>
      </c>
      <c r="L55" s="4">
        <v>551202767.20000005</v>
      </c>
      <c r="M55" s="4">
        <v>0.598414165</v>
      </c>
      <c r="N55" s="4">
        <v>-0.74078376999999995</v>
      </c>
      <c r="O55" s="4">
        <v>3.547400213</v>
      </c>
    </row>
    <row r="56" spans="1:15" x14ac:dyDescent="0.3">
      <c r="A56" s="4" t="s">
        <v>67</v>
      </c>
      <c r="B56" s="4">
        <v>4</v>
      </c>
      <c r="C56" s="4">
        <v>4</v>
      </c>
      <c r="D56" s="4">
        <v>0.44209524100000003</v>
      </c>
      <c r="E56" s="4">
        <v>0.99825908100000005</v>
      </c>
      <c r="F56" s="4" t="s">
        <v>68</v>
      </c>
      <c r="G56" s="4">
        <v>281822221.89999998</v>
      </c>
      <c r="H56" s="4">
        <v>81504181.329999998</v>
      </c>
      <c r="I56" s="4">
        <v>254847501.80000001</v>
      </c>
      <c r="J56" s="4">
        <v>295642646.80000001</v>
      </c>
      <c r="K56" s="4">
        <v>181663201.59999999</v>
      </c>
      <c r="L56" s="4">
        <v>275245074.30000001</v>
      </c>
      <c r="M56" s="4">
        <v>0.660005277</v>
      </c>
      <c r="N56" s="4">
        <v>-0.59945053500000001</v>
      </c>
      <c r="O56" s="4">
        <v>3.5448416040000001</v>
      </c>
    </row>
    <row r="57" spans="1:15" x14ac:dyDescent="0.3">
      <c r="A57" s="4" t="s">
        <v>245</v>
      </c>
      <c r="B57" s="4">
        <v>1</v>
      </c>
      <c r="C57" s="4">
        <v>1</v>
      </c>
      <c r="D57" s="4">
        <v>0.45174504199999999</v>
      </c>
      <c r="E57" s="4">
        <v>0.99825908100000005</v>
      </c>
      <c r="F57" s="4" t="s">
        <v>246</v>
      </c>
      <c r="G57" s="4">
        <v>23606283.77</v>
      </c>
      <c r="H57" s="4">
        <v>23084231.670000002</v>
      </c>
      <c r="I57" s="4">
        <v>23631766.399999999</v>
      </c>
      <c r="J57" s="4">
        <v>16726665.310000001</v>
      </c>
      <c r="K57" s="4">
        <v>23345257.719999999</v>
      </c>
      <c r="L57" s="4">
        <v>20179215.859999999</v>
      </c>
      <c r="M57" s="4">
        <v>1.1568961790000001</v>
      </c>
      <c r="N57" s="4">
        <v>0.21025940200000001</v>
      </c>
      <c r="O57" s="4">
        <v>3.4510660510000002</v>
      </c>
    </row>
    <row r="58" spans="1:15" x14ac:dyDescent="0.3">
      <c r="A58" s="4" t="s">
        <v>81</v>
      </c>
      <c r="B58" s="4">
        <v>15</v>
      </c>
      <c r="C58" s="4">
        <v>2</v>
      </c>
      <c r="D58" s="4">
        <v>0.46222622600000002</v>
      </c>
      <c r="E58" s="4">
        <v>0.99825908100000005</v>
      </c>
      <c r="F58" s="4" t="s">
        <v>82</v>
      </c>
      <c r="G58" s="4">
        <v>9374499.6060000006</v>
      </c>
      <c r="H58" s="4">
        <v>14844234.33</v>
      </c>
      <c r="I58" s="4">
        <v>13346461.98</v>
      </c>
      <c r="J58" s="4">
        <v>16437334.460000001</v>
      </c>
      <c r="K58" s="4">
        <v>12109366.970000001</v>
      </c>
      <c r="L58" s="4">
        <v>14891898.220000001</v>
      </c>
      <c r="M58" s="4">
        <v>0.81315133799999995</v>
      </c>
      <c r="N58" s="4">
        <v>-0.29840421299999997</v>
      </c>
      <c r="O58" s="4">
        <v>3.351454167</v>
      </c>
    </row>
    <row r="59" spans="1:15" x14ac:dyDescent="0.3">
      <c r="A59" s="4" t="s">
        <v>75</v>
      </c>
      <c r="B59" s="4">
        <v>7</v>
      </c>
      <c r="C59" s="4">
        <v>7</v>
      </c>
      <c r="D59" s="4">
        <v>0.46948432600000001</v>
      </c>
      <c r="E59" s="4">
        <v>0.99825908100000005</v>
      </c>
      <c r="F59" s="4" t="s">
        <v>76</v>
      </c>
      <c r="G59" s="4">
        <v>82900810.400000006</v>
      </c>
      <c r="H59" s="4">
        <v>126021129.8</v>
      </c>
      <c r="I59" s="4">
        <v>101651540.2</v>
      </c>
      <c r="J59" s="4">
        <v>237453795.30000001</v>
      </c>
      <c r="K59" s="4">
        <v>104460970.09999999</v>
      </c>
      <c r="L59" s="4">
        <v>169552667.80000001</v>
      </c>
      <c r="M59" s="4">
        <v>0.61609747299999995</v>
      </c>
      <c r="N59" s="4">
        <v>-0.69876947700000003</v>
      </c>
      <c r="O59" s="4">
        <v>3.2837890199999999</v>
      </c>
    </row>
    <row r="60" spans="1:15" x14ac:dyDescent="0.3">
      <c r="A60" s="4" t="s">
        <v>93</v>
      </c>
      <c r="B60" s="4">
        <v>1</v>
      </c>
      <c r="C60" s="4">
        <v>1</v>
      </c>
      <c r="D60" s="4">
        <v>0.47361208100000002</v>
      </c>
      <c r="E60" s="4">
        <v>0.99825908100000005</v>
      </c>
      <c r="F60" s="4" t="s">
        <v>94</v>
      </c>
      <c r="G60" s="4">
        <v>1101687177</v>
      </c>
      <c r="H60" s="4">
        <v>610506018.79999995</v>
      </c>
      <c r="I60" s="4">
        <v>1029772462</v>
      </c>
      <c r="J60" s="4">
        <v>1098523980</v>
      </c>
      <c r="K60" s="4">
        <v>856096597.70000005</v>
      </c>
      <c r="L60" s="4">
        <v>1064148221</v>
      </c>
      <c r="M60" s="4">
        <v>0.80448999600000004</v>
      </c>
      <c r="N60" s="4">
        <v>-0.313853614</v>
      </c>
      <c r="O60" s="4">
        <v>3.245772278</v>
      </c>
    </row>
    <row r="61" spans="1:15" x14ac:dyDescent="0.3">
      <c r="A61" s="4" t="s">
        <v>265</v>
      </c>
      <c r="B61" s="4">
        <v>5</v>
      </c>
      <c r="C61" s="4">
        <v>5</v>
      </c>
      <c r="D61" s="4">
        <v>0.47784537999999999</v>
      </c>
      <c r="E61" s="4">
        <v>0.99825908100000005</v>
      </c>
      <c r="F61" s="4" t="s">
        <v>266</v>
      </c>
      <c r="G61" s="4">
        <v>166909114.69999999</v>
      </c>
      <c r="H61" s="4">
        <v>346276233.80000001</v>
      </c>
      <c r="I61" s="4">
        <v>263137503.5</v>
      </c>
      <c r="J61" s="4">
        <v>523244028.10000002</v>
      </c>
      <c r="K61" s="4">
        <v>256592674.30000001</v>
      </c>
      <c r="L61" s="4">
        <v>393190765.80000001</v>
      </c>
      <c r="M61" s="4">
        <v>0.65259079499999995</v>
      </c>
      <c r="N61" s="4">
        <v>-0.61574945800000003</v>
      </c>
      <c r="O61" s="4">
        <v>3.2071260869999998</v>
      </c>
    </row>
    <row r="62" spans="1:15" x14ac:dyDescent="0.3">
      <c r="A62" s="4" t="s">
        <v>117</v>
      </c>
      <c r="B62" s="4">
        <v>2</v>
      </c>
      <c r="C62" s="4">
        <v>2</v>
      </c>
      <c r="D62" s="4">
        <v>0.483008453</v>
      </c>
      <c r="E62" s="4">
        <v>0.99825908100000005</v>
      </c>
      <c r="F62" s="4" t="s">
        <v>118</v>
      </c>
      <c r="G62" s="4">
        <v>47486487.149999999</v>
      </c>
      <c r="H62" s="4">
        <v>33469044.960000001</v>
      </c>
      <c r="I62" s="4">
        <v>40694336.640000001</v>
      </c>
      <c r="J62" s="4">
        <v>19395030.379999999</v>
      </c>
      <c r="K62" s="4">
        <v>40477766.049999997</v>
      </c>
      <c r="L62" s="4">
        <v>30044683.510000002</v>
      </c>
      <c r="M62" s="4">
        <v>1.347252203</v>
      </c>
      <c r="N62" s="4">
        <v>0.43001994599999999</v>
      </c>
      <c r="O62" s="4">
        <v>3.1604526869999998</v>
      </c>
    </row>
    <row r="63" spans="1:15" x14ac:dyDescent="0.3">
      <c r="A63" s="4" t="s">
        <v>251</v>
      </c>
      <c r="B63" s="4">
        <v>2</v>
      </c>
      <c r="C63" s="4">
        <v>1</v>
      </c>
      <c r="D63" s="4">
        <v>0.48465135399999998</v>
      </c>
      <c r="E63" s="4">
        <v>0.99825908100000005</v>
      </c>
      <c r="F63" s="4" t="s">
        <v>252</v>
      </c>
      <c r="G63" s="4">
        <v>367565488.89999998</v>
      </c>
      <c r="H63" s="4">
        <v>193130500.30000001</v>
      </c>
      <c r="I63" s="4">
        <v>330030712.80000001</v>
      </c>
      <c r="J63" s="4">
        <v>13132193.4</v>
      </c>
      <c r="K63" s="4">
        <v>280347994.60000002</v>
      </c>
      <c r="L63" s="4">
        <v>171581453.09999999</v>
      </c>
      <c r="M63" s="4">
        <v>1.633906168</v>
      </c>
      <c r="N63" s="4">
        <v>0.70832513500000005</v>
      </c>
      <c r="O63" s="4">
        <v>3.145705693</v>
      </c>
    </row>
    <row r="64" spans="1:15" x14ac:dyDescent="0.3">
      <c r="A64" s="4" t="s">
        <v>35</v>
      </c>
      <c r="B64" s="4">
        <v>3</v>
      </c>
      <c r="C64" s="4">
        <v>3</v>
      </c>
      <c r="D64" s="4">
        <v>0.485971394</v>
      </c>
      <c r="E64" s="4">
        <v>0.99825908100000005</v>
      </c>
      <c r="F64" s="4" t="s">
        <v>36</v>
      </c>
      <c r="G64" s="4">
        <v>11196525.43</v>
      </c>
      <c r="H64" s="4">
        <v>94883665.180000007</v>
      </c>
      <c r="I64" s="4">
        <v>74518804.239999995</v>
      </c>
      <c r="J64" s="4">
        <v>87666372.950000003</v>
      </c>
      <c r="K64" s="4">
        <v>53040095.310000002</v>
      </c>
      <c r="L64" s="4">
        <v>81092588.599999994</v>
      </c>
      <c r="M64" s="4">
        <v>0.65406834599999997</v>
      </c>
      <c r="N64" s="4">
        <v>-0.61248669899999997</v>
      </c>
      <c r="O64" s="4">
        <v>3.1338929370000002</v>
      </c>
    </row>
    <row r="65" spans="1:15" x14ac:dyDescent="0.3">
      <c r="A65" s="4" t="s">
        <v>350</v>
      </c>
      <c r="B65" s="4">
        <v>1</v>
      </c>
      <c r="C65" s="4">
        <v>1</v>
      </c>
      <c r="D65" s="4">
        <v>0.49692254600000002</v>
      </c>
      <c r="E65" s="4">
        <v>0.99825908100000005</v>
      </c>
      <c r="F65" s="4" t="s">
        <v>351</v>
      </c>
      <c r="G65" s="4">
        <v>97737518.510000005</v>
      </c>
      <c r="H65" s="4">
        <v>86609660.930000007</v>
      </c>
      <c r="I65" s="4">
        <v>94478965.049999997</v>
      </c>
      <c r="J65" s="4">
        <v>64213446.539999999</v>
      </c>
      <c r="K65" s="4">
        <v>92173589.719999999</v>
      </c>
      <c r="L65" s="4">
        <v>79346205.799999997</v>
      </c>
      <c r="M65" s="4">
        <v>1.161663482</v>
      </c>
      <c r="N65" s="4">
        <v>0.2161922</v>
      </c>
      <c r="O65" s="4">
        <v>3.0371129840000002</v>
      </c>
    </row>
    <row r="66" spans="1:15" x14ac:dyDescent="0.3">
      <c r="A66" s="4" t="s">
        <v>73</v>
      </c>
      <c r="B66" s="4">
        <v>5</v>
      </c>
      <c r="C66" s="4">
        <v>4</v>
      </c>
      <c r="D66" s="4">
        <v>0.49856557699999998</v>
      </c>
      <c r="E66" s="4">
        <v>0.99825908100000005</v>
      </c>
      <c r="F66" s="4" t="s">
        <v>74</v>
      </c>
      <c r="G66" s="4">
        <v>334789853.19999999</v>
      </c>
      <c r="H66" s="4">
        <v>258542426.59999999</v>
      </c>
      <c r="I66" s="4">
        <v>341654781</v>
      </c>
      <c r="J66" s="4">
        <v>316075948.10000002</v>
      </c>
      <c r="K66" s="4">
        <v>296666139.89999998</v>
      </c>
      <c r="L66" s="4">
        <v>328865364.5</v>
      </c>
      <c r="M66" s="4">
        <v>0.90208994899999995</v>
      </c>
      <c r="N66" s="4">
        <v>-0.14865680100000001</v>
      </c>
      <c r="O66" s="4">
        <v>3.0227771040000002</v>
      </c>
    </row>
    <row r="67" spans="1:15" x14ac:dyDescent="0.3">
      <c r="A67" s="4" t="s">
        <v>456</v>
      </c>
      <c r="B67" s="4">
        <v>1</v>
      </c>
      <c r="C67" s="4">
        <v>1</v>
      </c>
      <c r="D67" s="4">
        <v>0.50505314800000001</v>
      </c>
      <c r="E67" s="4">
        <v>0.99825908100000005</v>
      </c>
      <c r="F67" s="4" t="s">
        <v>457</v>
      </c>
      <c r="G67" s="4">
        <v>112231534.5</v>
      </c>
      <c r="H67" s="4">
        <v>67075457.909999996</v>
      </c>
      <c r="I67" s="4">
        <v>107200977.5</v>
      </c>
      <c r="J67" s="4">
        <v>106312638.3</v>
      </c>
      <c r="K67" s="4">
        <v>89653496.189999998</v>
      </c>
      <c r="L67" s="4">
        <v>106756807.90000001</v>
      </c>
      <c r="M67" s="4">
        <v>0.83979184100000004</v>
      </c>
      <c r="N67" s="4">
        <v>-0.251896324</v>
      </c>
      <c r="O67" s="4">
        <v>2.966629175</v>
      </c>
    </row>
    <row r="68" spans="1:15" x14ac:dyDescent="0.3">
      <c r="A68" s="4" t="s">
        <v>275</v>
      </c>
      <c r="B68" s="4">
        <v>1</v>
      </c>
      <c r="C68" s="4">
        <v>1</v>
      </c>
      <c r="D68" s="4">
        <v>0.51623017199999999</v>
      </c>
      <c r="E68" s="4">
        <v>0.99825908100000005</v>
      </c>
      <c r="F68" s="4" t="s">
        <v>276</v>
      </c>
      <c r="G68" s="4">
        <v>27036054.239999998</v>
      </c>
      <c r="H68" s="4">
        <v>67749597.519999996</v>
      </c>
      <c r="I68" s="4">
        <v>12717103.789999999</v>
      </c>
      <c r="J68" s="4">
        <v>43428231.869999997</v>
      </c>
      <c r="K68" s="4">
        <v>47392825.880000003</v>
      </c>
      <c r="L68" s="4">
        <v>28072667.829999998</v>
      </c>
      <c r="M68" s="4">
        <v>1.688219522</v>
      </c>
      <c r="N68" s="4">
        <v>0.75550251300000004</v>
      </c>
      <c r="O68" s="4">
        <v>2.8715661620000001</v>
      </c>
    </row>
    <row r="69" spans="1:15" x14ac:dyDescent="0.3">
      <c r="A69" s="4" t="s">
        <v>183</v>
      </c>
      <c r="B69" s="4">
        <v>4</v>
      </c>
      <c r="C69" s="4">
        <v>4</v>
      </c>
      <c r="D69" s="4">
        <v>0.516324483</v>
      </c>
      <c r="E69" s="4">
        <v>0.99825908100000005</v>
      </c>
      <c r="F69" s="4" t="s">
        <v>184</v>
      </c>
      <c r="G69" s="4">
        <v>20491691.210000001</v>
      </c>
      <c r="H69" s="4">
        <v>54865337.109999999</v>
      </c>
      <c r="I69" s="4">
        <v>38303969.439999998</v>
      </c>
      <c r="J69" s="4">
        <v>74153482.379999995</v>
      </c>
      <c r="K69" s="4">
        <v>37678514.159999996</v>
      </c>
      <c r="L69" s="4">
        <v>56228725.909999996</v>
      </c>
      <c r="M69" s="4">
        <v>0.67009368499999999</v>
      </c>
      <c r="N69" s="4">
        <v>-0.57756528299999998</v>
      </c>
      <c r="O69" s="4">
        <v>2.8707728110000001</v>
      </c>
    </row>
    <row r="70" spans="1:15" x14ac:dyDescent="0.3">
      <c r="A70" s="4" t="s">
        <v>321</v>
      </c>
      <c r="B70" s="4">
        <v>5</v>
      </c>
      <c r="C70" s="4">
        <v>5</v>
      </c>
      <c r="D70" s="4">
        <v>0.51642034000000003</v>
      </c>
      <c r="E70" s="4">
        <v>0.99825908100000005</v>
      </c>
      <c r="F70" s="4" t="s">
        <v>322</v>
      </c>
      <c r="G70" s="4">
        <v>8747276659</v>
      </c>
      <c r="H70" s="4">
        <v>6293591261</v>
      </c>
      <c r="I70" s="4">
        <v>7559101709</v>
      </c>
      <c r="J70" s="4">
        <v>10443766214</v>
      </c>
      <c r="K70" s="4">
        <v>7520433960</v>
      </c>
      <c r="L70" s="4">
        <v>9001433961</v>
      </c>
      <c r="M70" s="4">
        <v>0.83547065899999995</v>
      </c>
      <c r="N70" s="4">
        <v>-0.25933893299999999</v>
      </c>
      <c r="O70" s="4">
        <v>2.8699666100000001</v>
      </c>
    </row>
    <row r="71" spans="1:15" x14ac:dyDescent="0.3">
      <c r="A71" s="4" t="s">
        <v>71</v>
      </c>
      <c r="B71" s="4">
        <v>8</v>
      </c>
      <c r="C71" s="4">
        <v>8</v>
      </c>
      <c r="D71" s="4">
        <v>0.51863235900000004</v>
      </c>
      <c r="E71" s="4">
        <v>0.99825908100000005</v>
      </c>
      <c r="F71" s="4" t="s">
        <v>72</v>
      </c>
      <c r="G71" s="4">
        <v>314027440</v>
      </c>
      <c r="H71" s="4">
        <v>202197696.09999999</v>
      </c>
      <c r="I71" s="4">
        <v>264682105.80000001</v>
      </c>
      <c r="J71" s="4">
        <v>367460198.10000002</v>
      </c>
      <c r="K71" s="4">
        <v>258112568.09999999</v>
      </c>
      <c r="L71" s="4">
        <v>316071151.89999998</v>
      </c>
      <c r="M71" s="4">
        <v>0.81662804899999997</v>
      </c>
      <c r="N71" s="4">
        <v>-0.29224897399999999</v>
      </c>
      <c r="O71" s="4">
        <v>2.8514038949999998</v>
      </c>
    </row>
    <row r="72" spans="1:15" x14ac:dyDescent="0.3">
      <c r="A72" s="4" t="s">
        <v>145</v>
      </c>
      <c r="B72" s="4">
        <v>1</v>
      </c>
      <c r="C72" s="4">
        <v>1</v>
      </c>
      <c r="D72" s="4">
        <v>0.523689352</v>
      </c>
      <c r="E72" s="4">
        <v>0.99825908100000005</v>
      </c>
      <c r="F72" s="4" t="s">
        <v>146</v>
      </c>
      <c r="G72" s="4">
        <v>30014696.309999999</v>
      </c>
      <c r="H72" s="4">
        <v>55364226.329999998</v>
      </c>
      <c r="I72" s="4">
        <v>33135627.449999999</v>
      </c>
      <c r="J72" s="4">
        <v>31311127.98</v>
      </c>
      <c r="K72" s="4">
        <v>42689461.32</v>
      </c>
      <c r="L72" s="4">
        <v>32223377.710000001</v>
      </c>
      <c r="M72" s="4">
        <v>1.3247978439999999</v>
      </c>
      <c r="N72" s="4">
        <v>0.40577223000000001</v>
      </c>
      <c r="O72" s="4">
        <v>2.8092625670000002</v>
      </c>
    </row>
    <row r="73" spans="1:15" x14ac:dyDescent="0.3">
      <c r="A73" s="4" t="s">
        <v>406</v>
      </c>
      <c r="B73" s="4">
        <v>1</v>
      </c>
      <c r="C73" s="4">
        <v>1</v>
      </c>
      <c r="D73" s="4">
        <v>0.53604332600000004</v>
      </c>
      <c r="E73" s="4">
        <v>0.99825908100000005</v>
      </c>
      <c r="F73" s="4" t="s">
        <v>407</v>
      </c>
      <c r="G73" s="4">
        <v>54691044.899999999</v>
      </c>
      <c r="H73" s="4">
        <v>5990864.773</v>
      </c>
      <c r="I73" s="4">
        <v>53961243.329999998</v>
      </c>
      <c r="J73" s="4">
        <v>32581206.170000002</v>
      </c>
      <c r="K73" s="4">
        <v>30340954.84</v>
      </c>
      <c r="L73" s="4">
        <v>43271224.75</v>
      </c>
      <c r="M73" s="4">
        <v>0.70118086599999996</v>
      </c>
      <c r="N73" s="4">
        <v>-0.51214146699999996</v>
      </c>
      <c r="O73" s="4">
        <v>2.7080010689999998</v>
      </c>
    </row>
    <row r="74" spans="1:15" x14ac:dyDescent="0.3">
      <c r="A74" s="4" t="s">
        <v>239</v>
      </c>
      <c r="B74" s="4">
        <v>1</v>
      </c>
      <c r="C74" s="4">
        <v>1</v>
      </c>
      <c r="D74" s="4">
        <v>0.54888033999999997</v>
      </c>
      <c r="E74" s="4">
        <v>0.99825908100000005</v>
      </c>
      <c r="F74" s="4" t="s">
        <v>240</v>
      </c>
      <c r="G74" s="4">
        <v>64461498.549999997</v>
      </c>
      <c r="H74" s="4">
        <v>36314668.229999997</v>
      </c>
      <c r="I74" s="4">
        <v>50722209.039999999</v>
      </c>
      <c r="J74" s="4">
        <v>22887206.129999999</v>
      </c>
      <c r="K74" s="4">
        <v>50388083.390000001</v>
      </c>
      <c r="L74" s="4">
        <v>36804707.590000004</v>
      </c>
      <c r="M74" s="4">
        <v>1.369066261</v>
      </c>
      <c r="N74" s="4">
        <v>0.45319227299999998</v>
      </c>
      <c r="O74" s="4">
        <v>2.6052232470000001</v>
      </c>
    </row>
    <row r="75" spans="1:15" x14ac:dyDescent="0.3">
      <c r="A75" s="4" t="s">
        <v>121</v>
      </c>
      <c r="B75" s="4">
        <v>1</v>
      </c>
      <c r="C75" s="4">
        <v>1</v>
      </c>
      <c r="D75" s="4">
        <v>0.56137172999999996</v>
      </c>
      <c r="E75" s="4">
        <v>0.99825908100000005</v>
      </c>
      <c r="F75" s="4" t="s">
        <v>122</v>
      </c>
      <c r="G75" s="4">
        <v>10320622.9</v>
      </c>
      <c r="H75" s="4">
        <v>6871599.7929999996</v>
      </c>
      <c r="I75" s="4">
        <v>6877715.6749999998</v>
      </c>
      <c r="J75" s="4">
        <v>7704239.0360000003</v>
      </c>
      <c r="K75" s="4">
        <v>8596111.3450000007</v>
      </c>
      <c r="L75" s="4">
        <v>7290977.3550000004</v>
      </c>
      <c r="M75" s="4">
        <v>1.179006727</v>
      </c>
      <c r="N75" s="4">
        <v>0.237571949</v>
      </c>
      <c r="O75" s="4">
        <v>2.5074946200000001</v>
      </c>
    </row>
    <row r="76" spans="1:15" x14ac:dyDescent="0.3">
      <c r="A76" s="4" t="s">
        <v>323</v>
      </c>
      <c r="B76" s="4">
        <v>1</v>
      </c>
      <c r="C76" s="4">
        <v>1</v>
      </c>
      <c r="D76" s="4">
        <v>0.56711150799999999</v>
      </c>
      <c r="E76" s="4">
        <v>0.99825908100000005</v>
      </c>
      <c r="F76" s="4" t="s">
        <v>324</v>
      </c>
      <c r="G76" s="4">
        <v>135961.0797</v>
      </c>
      <c r="H76" s="4">
        <v>22686031.550000001</v>
      </c>
      <c r="I76" s="4">
        <v>0</v>
      </c>
      <c r="J76" s="4">
        <v>23324605.510000002</v>
      </c>
      <c r="K76" s="4">
        <v>11410996.32</v>
      </c>
      <c r="L76" s="4">
        <v>11662302.76</v>
      </c>
      <c r="M76" s="4">
        <v>0.97845138799999998</v>
      </c>
      <c r="N76" s="4">
        <v>-3.1427918999999999E-2</v>
      </c>
      <c r="O76" s="4">
        <v>2.463315401</v>
      </c>
    </row>
    <row r="77" spans="1:15" x14ac:dyDescent="0.3">
      <c r="A77" s="4" t="s">
        <v>336</v>
      </c>
      <c r="B77" s="4">
        <v>1</v>
      </c>
      <c r="C77" s="4">
        <v>1</v>
      </c>
      <c r="D77" s="4">
        <v>0.56804700299999999</v>
      </c>
      <c r="E77" s="4">
        <v>0.99825908100000005</v>
      </c>
      <c r="F77" s="4" t="s">
        <v>337</v>
      </c>
      <c r="G77" s="4">
        <v>39592014.189999998</v>
      </c>
      <c r="H77" s="4">
        <v>23381580.879999999</v>
      </c>
      <c r="I77" s="4">
        <v>34243258.100000001</v>
      </c>
      <c r="J77" s="4">
        <v>12537006.26</v>
      </c>
      <c r="K77" s="4">
        <v>31486797.539999999</v>
      </c>
      <c r="L77" s="4">
        <v>23390132.18</v>
      </c>
      <c r="M77" s="4">
        <v>1.3461573149999999</v>
      </c>
      <c r="N77" s="4">
        <v>0.428847017</v>
      </c>
      <c r="O77" s="4">
        <v>2.4561572730000001</v>
      </c>
    </row>
    <row r="78" spans="1:15" x14ac:dyDescent="0.3">
      <c r="A78" s="4" t="s">
        <v>173</v>
      </c>
      <c r="B78" s="4">
        <v>25</v>
      </c>
      <c r="C78" s="4">
        <v>11</v>
      </c>
      <c r="D78" s="4">
        <v>0.57797228</v>
      </c>
      <c r="E78" s="4">
        <v>0.99825908100000005</v>
      </c>
      <c r="F78" s="4" t="s">
        <v>174</v>
      </c>
      <c r="G78" s="4">
        <v>859867591.60000002</v>
      </c>
      <c r="H78" s="4">
        <v>959057289.79999995</v>
      </c>
      <c r="I78" s="4">
        <v>699464042.20000005</v>
      </c>
      <c r="J78" s="4">
        <v>951157561.29999995</v>
      </c>
      <c r="K78" s="4">
        <v>909462440.70000005</v>
      </c>
      <c r="L78" s="4">
        <v>825310801.79999995</v>
      </c>
      <c r="M78" s="4">
        <v>1.101963574</v>
      </c>
      <c r="N78" s="4">
        <v>0.140076536</v>
      </c>
      <c r="O78" s="4">
        <v>2.3809299039999998</v>
      </c>
    </row>
    <row r="79" spans="1:15" x14ac:dyDescent="0.3">
      <c r="A79" s="4" t="s">
        <v>113</v>
      </c>
      <c r="B79" s="4">
        <v>5</v>
      </c>
      <c r="C79" s="4">
        <v>5</v>
      </c>
      <c r="D79" s="4">
        <v>0.58171584399999998</v>
      </c>
      <c r="E79" s="4">
        <v>0.99825908100000005</v>
      </c>
      <c r="F79" s="4" t="s">
        <v>114</v>
      </c>
      <c r="G79" s="4">
        <v>334533460.80000001</v>
      </c>
      <c r="H79" s="4">
        <v>353067429.19999999</v>
      </c>
      <c r="I79" s="4">
        <v>241542957.5</v>
      </c>
      <c r="J79" s="4">
        <v>369753731.60000002</v>
      </c>
      <c r="K79" s="4">
        <v>343800445</v>
      </c>
      <c r="L79" s="4">
        <v>305648344.60000002</v>
      </c>
      <c r="M79" s="4">
        <v>1.124823514</v>
      </c>
      <c r="N79" s="4">
        <v>0.169698659</v>
      </c>
      <c r="O79" s="4">
        <v>2.3528910760000001</v>
      </c>
    </row>
    <row r="80" spans="1:15" x14ac:dyDescent="0.3">
      <c r="A80" s="4" t="s">
        <v>313</v>
      </c>
      <c r="B80" s="4">
        <v>1</v>
      </c>
      <c r="C80" s="4">
        <v>1</v>
      </c>
      <c r="D80" s="4">
        <v>0.58386554700000004</v>
      </c>
      <c r="E80" s="4">
        <v>0.99825908100000005</v>
      </c>
      <c r="F80" s="4" t="s">
        <v>314</v>
      </c>
      <c r="G80" s="4">
        <v>71487290.319999993</v>
      </c>
      <c r="H80" s="4">
        <v>2373471.0759999999</v>
      </c>
      <c r="I80" s="4">
        <v>76128412.969999999</v>
      </c>
      <c r="J80" s="4">
        <v>1327.613509</v>
      </c>
      <c r="K80" s="4">
        <v>36930380.700000003</v>
      </c>
      <c r="L80" s="4">
        <v>38064870.289999999</v>
      </c>
      <c r="M80" s="4">
        <v>0.97019588999999995</v>
      </c>
      <c r="N80" s="4">
        <v>-4.3652027000000003E-2</v>
      </c>
      <c r="O80" s="4">
        <v>2.3368715089999998</v>
      </c>
    </row>
    <row r="81" spans="1:15" x14ac:dyDescent="0.3">
      <c r="A81" s="4" t="s">
        <v>458</v>
      </c>
      <c r="B81" s="4">
        <v>2</v>
      </c>
      <c r="C81" s="4">
        <v>2</v>
      </c>
      <c r="D81" s="4">
        <v>0.58842766000000002</v>
      </c>
      <c r="E81" s="4">
        <v>0.99825908100000005</v>
      </c>
      <c r="F81" s="4" t="s">
        <v>30</v>
      </c>
      <c r="G81" s="4">
        <v>66547381.549999997</v>
      </c>
      <c r="H81" s="4">
        <v>91554047.739999995</v>
      </c>
      <c r="I81" s="4">
        <v>54660740.460000001</v>
      </c>
      <c r="J81" s="4">
        <v>80774176.590000004</v>
      </c>
      <c r="K81" s="4">
        <v>79050714.640000001</v>
      </c>
      <c r="L81" s="4">
        <v>67717458.530000001</v>
      </c>
      <c r="M81" s="4">
        <v>1.1673609190000001</v>
      </c>
      <c r="N81" s="4">
        <v>0.22325067600000001</v>
      </c>
      <c r="O81" s="4">
        <v>2.3030692099999999</v>
      </c>
    </row>
    <row r="82" spans="1:15" x14ac:dyDescent="0.3">
      <c r="A82" s="4" t="s">
        <v>221</v>
      </c>
      <c r="B82" s="4">
        <v>1</v>
      </c>
      <c r="C82" s="4">
        <v>1</v>
      </c>
      <c r="D82" s="4">
        <v>0.58905623699999998</v>
      </c>
      <c r="E82" s="4">
        <v>0.99825908100000005</v>
      </c>
      <c r="F82" s="4" t="s">
        <v>222</v>
      </c>
      <c r="G82" s="4">
        <v>33065597.199999999</v>
      </c>
      <c r="H82" s="4">
        <v>22081635.98</v>
      </c>
      <c r="I82" s="4">
        <v>34707621.380000003</v>
      </c>
      <c r="J82" s="4">
        <v>7929110.1840000004</v>
      </c>
      <c r="K82" s="4">
        <v>27573616.59</v>
      </c>
      <c r="L82" s="4">
        <v>21318365.780000001</v>
      </c>
      <c r="M82" s="4">
        <v>1.2934207470000001</v>
      </c>
      <c r="N82" s="4">
        <v>0.37119165700000001</v>
      </c>
      <c r="O82" s="4">
        <v>2.298432413</v>
      </c>
    </row>
    <row r="83" spans="1:15" x14ac:dyDescent="0.3">
      <c r="A83" s="4" t="s">
        <v>241</v>
      </c>
      <c r="B83" s="4">
        <v>5</v>
      </c>
      <c r="C83" s="4">
        <v>5</v>
      </c>
      <c r="D83" s="4">
        <v>0.59171515900000005</v>
      </c>
      <c r="E83" s="4">
        <v>0.99825908100000005</v>
      </c>
      <c r="F83" s="4" t="s">
        <v>242</v>
      </c>
      <c r="G83" s="4">
        <v>148802735.80000001</v>
      </c>
      <c r="H83" s="4">
        <v>89314748.799999997</v>
      </c>
      <c r="I83" s="4">
        <v>115879484.8</v>
      </c>
      <c r="J83" s="4">
        <v>172838997.5</v>
      </c>
      <c r="K83" s="4">
        <v>119058742.3</v>
      </c>
      <c r="L83" s="4">
        <v>144359241.19999999</v>
      </c>
      <c r="M83" s="4">
        <v>0.82473932000000005</v>
      </c>
      <c r="N83" s="4">
        <v>-0.27798990499999998</v>
      </c>
      <c r="O83" s="4">
        <v>2.2788730450000001</v>
      </c>
    </row>
    <row r="84" spans="1:15" x14ac:dyDescent="0.3">
      <c r="A84" s="4" t="s">
        <v>89</v>
      </c>
      <c r="B84" s="4">
        <v>1</v>
      </c>
      <c r="C84" s="4">
        <v>1</v>
      </c>
      <c r="D84" s="4">
        <v>0.60130428499999999</v>
      </c>
      <c r="E84" s="4">
        <v>0.99825908100000005</v>
      </c>
      <c r="F84" s="4" t="s">
        <v>90</v>
      </c>
      <c r="G84" s="4">
        <v>11494408.16</v>
      </c>
      <c r="H84" s="4">
        <v>3778256.0809999998</v>
      </c>
      <c r="I84" s="4">
        <v>10712571.800000001</v>
      </c>
      <c r="J84" s="4">
        <v>8193410.6169999996</v>
      </c>
      <c r="K84" s="4">
        <v>7636332.1229999997</v>
      </c>
      <c r="L84" s="4">
        <v>9452991.2090000007</v>
      </c>
      <c r="M84" s="4">
        <v>0.80782177300000002</v>
      </c>
      <c r="N84" s="4">
        <v>-0.30789106300000002</v>
      </c>
      <c r="O84" s="4">
        <v>2.2090570120000002</v>
      </c>
    </row>
    <row r="85" spans="1:15" x14ac:dyDescent="0.3">
      <c r="A85" s="4" t="s">
        <v>261</v>
      </c>
      <c r="B85" s="4">
        <v>1</v>
      </c>
      <c r="C85" s="4">
        <v>1</v>
      </c>
      <c r="D85" s="4">
        <v>0.60518518799999999</v>
      </c>
      <c r="E85" s="4">
        <v>0.99825908100000005</v>
      </c>
      <c r="F85" s="4" t="s">
        <v>262</v>
      </c>
      <c r="G85" s="4">
        <v>129521163.90000001</v>
      </c>
      <c r="H85" s="4">
        <v>94950065.010000005</v>
      </c>
      <c r="I85" s="4">
        <v>114674706.5</v>
      </c>
      <c r="J85" s="4">
        <v>80611115.400000006</v>
      </c>
      <c r="K85" s="4">
        <v>112235614.40000001</v>
      </c>
      <c r="L85" s="4">
        <v>97642910.950000003</v>
      </c>
      <c r="M85" s="4">
        <v>1.1494496970000001</v>
      </c>
      <c r="N85" s="4">
        <v>0.200943332</v>
      </c>
      <c r="O85" s="4">
        <v>2.1811170990000002</v>
      </c>
    </row>
    <row r="86" spans="1:15" x14ac:dyDescent="0.3">
      <c r="A86" s="4" t="s">
        <v>123</v>
      </c>
      <c r="B86" s="4">
        <v>6</v>
      </c>
      <c r="C86" s="4">
        <v>6</v>
      </c>
      <c r="D86" s="4">
        <v>0.60760794399999996</v>
      </c>
      <c r="E86" s="4">
        <v>0.99825908100000005</v>
      </c>
      <c r="F86" s="4" t="s">
        <v>124</v>
      </c>
      <c r="G86" s="4">
        <v>410356680.80000001</v>
      </c>
      <c r="H86" s="4">
        <v>847234674.39999998</v>
      </c>
      <c r="I86" s="4">
        <v>326974299.10000002</v>
      </c>
      <c r="J86" s="4">
        <v>600749274.20000005</v>
      </c>
      <c r="K86" s="4">
        <v>628795677.60000002</v>
      </c>
      <c r="L86" s="4">
        <v>463861786.60000002</v>
      </c>
      <c r="M86" s="4">
        <v>1.3555668860000001</v>
      </c>
      <c r="N86" s="4">
        <v>0.43889630000000002</v>
      </c>
      <c r="O86" s="4">
        <v>2.1637655659999999</v>
      </c>
    </row>
    <row r="87" spans="1:15" x14ac:dyDescent="0.3">
      <c r="A87" s="4" t="s">
        <v>59</v>
      </c>
      <c r="B87" s="4">
        <v>3</v>
      </c>
      <c r="C87" s="4">
        <v>3</v>
      </c>
      <c r="D87" s="4">
        <v>0.61095530200000003</v>
      </c>
      <c r="E87" s="4">
        <v>0.99825908100000005</v>
      </c>
      <c r="F87" s="4" t="s">
        <v>60</v>
      </c>
      <c r="G87" s="4">
        <v>102762683.59999999</v>
      </c>
      <c r="H87" s="4">
        <v>63123465.670000002</v>
      </c>
      <c r="I87" s="4">
        <v>117018289.09999999</v>
      </c>
      <c r="J87" s="4">
        <v>80137647.719999999</v>
      </c>
      <c r="K87" s="4">
        <v>82943074.659999996</v>
      </c>
      <c r="L87" s="4">
        <v>98577968.420000002</v>
      </c>
      <c r="M87" s="4">
        <v>0.84139565900000002</v>
      </c>
      <c r="N87" s="4">
        <v>-0.24914372100000001</v>
      </c>
      <c r="O87" s="4">
        <v>2.139905621</v>
      </c>
    </row>
    <row r="88" spans="1:15" x14ac:dyDescent="0.3">
      <c r="A88" s="4" t="s">
        <v>273</v>
      </c>
      <c r="B88" s="4">
        <v>1</v>
      </c>
      <c r="C88" s="4">
        <v>1</v>
      </c>
      <c r="D88" s="4">
        <v>0.61129868399999998</v>
      </c>
      <c r="E88" s="4">
        <v>0.99825908100000005</v>
      </c>
      <c r="F88" s="4" t="s">
        <v>274</v>
      </c>
      <c r="G88" s="4">
        <v>1069217743</v>
      </c>
      <c r="H88" s="4">
        <v>85334308.950000003</v>
      </c>
      <c r="I88" s="4">
        <v>1499603875</v>
      </c>
      <c r="J88" s="4">
        <v>308345.00260000001</v>
      </c>
      <c r="K88" s="4">
        <v>577276025.79999995</v>
      </c>
      <c r="L88" s="4">
        <v>749956110</v>
      </c>
      <c r="M88" s="4">
        <v>0.76974641300000002</v>
      </c>
      <c r="N88" s="4">
        <v>-0.37754485500000001</v>
      </c>
      <c r="O88" s="4">
        <v>2.1374653889999999</v>
      </c>
    </row>
    <row r="89" spans="1:15" x14ac:dyDescent="0.3">
      <c r="A89" s="4" t="s">
        <v>22</v>
      </c>
      <c r="B89" s="4">
        <v>2</v>
      </c>
      <c r="C89" s="4">
        <v>2</v>
      </c>
      <c r="D89" s="4">
        <v>0.62206608600000002</v>
      </c>
      <c r="E89" s="4">
        <v>0.99825908100000005</v>
      </c>
      <c r="F89" s="4" t="s">
        <v>23</v>
      </c>
      <c r="G89" s="4">
        <v>25392409.829999998</v>
      </c>
      <c r="H89" s="4">
        <v>66167467.57</v>
      </c>
      <c r="I89" s="4">
        <v>41034367.200000003</v>
      </c>
      <c r="J89" s="4">
        <v>80500995.010000005</v>
      </c>
      <c r="K89" s="4">
        <v>45779938.700000003</v>
      </c>
      <c r="L89" s="4">
        <v>60767681.100000001</v>
      </c>
      <c r="M89" s="4">
        <v>0.75335997499999996</v>
      </c>
      <c r="N89" s="4">
        <v>-0.40858870899999999</v>
      </c>
      <c r="O89" s="4">
        <v>2.0616347479999999</v>
      </c>
    </row>
    <row r="90" spans="1:15" x14ac:dyDescent="0.3">
      <c r="A90" s="4" t="s">
        <v>125</v>
      </c>
      <c r="B90" s="4">
        <v>1</v>
      </c>
      <c r="C90" s="4">
        <v>1</v>
      </c>
      <c r="D90" s="4">
        <v>0.624721678</v>
      </c>
      <c r="E90" s="4">
        <v>0.99825908100000005</v>
      </c>
      <c r="F90" s="4" t="s">
        <v>126</v>
      </c>
      <c r="G90" s="4">
        <v>222405145.90000001</v>
      </c>
      <c r="H90" s="4">
        <v>143022697.80000001</v>
      </c>
      <c r="I90" s="4">
        <v>145145593</v>
      </c>
      <c r="J90" s="4">
        <v>167930153.40000001</v>
      </c>
      <c r="K90" s="4">
        <v>182713921.80000001</v>
      </c>
      <c r="L90" s="4">
        <v>156537873.19999999</v>
      </c>
      <c r="M90" s="4">
        <v>1.16721863</v>
      </c>
      <c r="N90" s="4">
        <v>0.22307481500000001</v>
      </c>
      <c r="O90" s="4">
        <v>2.043134233</v>
      </c>
    </row>
    <row r="91" spans="1:15" x14ac:dyDescent="0.3">
      <c r="A91" s="4" t="s">
        <v>185</v>
      </c>
      <c r="B91" s="4">
        <v>2</v>
      </c>
      <c r="C91" s="4">
        <v>2</v>
      </c>
      <c r="D91" s="4">
        <v>0.62864598900000002</v>
      </c>
      <c r="E91" s="4">
        <v>0.99825908100000005</v>
      </c>
      <c r="F91" s="4" t="s">
        <v>186</v>
      </c>
      <c r="G91" s="4">
        <v>287681116.80000001</v>
      </c>
      <c r="H91" s="4">
        <v>203830755.30000001</v>
      </c>
      <c r="I91" s="4">
        <v>266647269.30000001</v>
      </c>
      <c r="J91" s="4">
        <v>267230505.40000001</v>
      </c>
      <c r="K91" s="4">
        <v>245755936</v>
      </c>
      <c r="L91" s="4">
        <v>266938887.30000001</v>
      </c>
      <c r="M91" s="4">
        <v>0.92064493999999997</v>
      </c>
      <c r="N91" s="4">
        <v>-0.11928322700000001</v>
      </c>
      <c r="O91" s="4">
        <v>2.015938512</v>
      </c>
    </row>
    <row r="92" spans="1:15" x14ac:dyDescent="0.3">
      <c r="A92" s="4" t="s">
        <v>459</v>
      </c>
      <c r="B92" s="4">
        <v>2</v>
      </c>
      <c r="C92" s="4">
        <v>2</v>
      </c>
      <c r="D92" s="4">
        <v>0.62925905000000004</v>
      </c>
      <c r="E92" s="4">
        <v>0.99825908100000005</v>
      </c>
      <c r="F92" s="4" t="s">
        <v>460</v>
      </c>
      <c r="G92" s="4">
        <v>16710978.199999999</v>
      </c>
      <c r="H92" s="4">
        <v>24444609.219999999</v>
      </c>
      <c r="I92" s="4">
        <v>18990910.59</v>
      </c>
      <c r="J92" s="4">
        <v>30163812.210000001</v>
      </c>
      <c r="K92" s="4">
        <v>20577793.710000001</v>
      </c>
      <c r="L92" s="4">
        <v>24577361.399999999</v>
      </c>
      <c r="M92" s="4">
        <v>0.83726618900000005</v>
      </c>
      <c r="N92" s="4">
        <v>-0.25624172899999997</v>
      </c>
      <c r="O92" s="4">
        <v>2.0117052969999998</v>
      </c>
    </row>
    <row r="93" spans="1:15" x14ac:dyDescent="0.3">
      <c r="A93" s="4" t="s">
        <v>348</v>
      </c>
      <c r="B93" s="4">
        <v>1</v>
      </c>
      <c r="C93" s="4">
        <v>1</v>
      </c>
      <c r="D93" s="4">
        <v>0.63480258899999997</v>
      </c>
      <c r="E93" s="4">
        <v>0.99825908100000005</v>
      </c>
      <c r="F93" s="4" t="s">
        <v>349</v>
      </c>
      <c r="G93" s="4">
        <v>104235722.3</v>
      </c>
      <c r="H93" s="4">
        <v>74531437.340000004</v>
      </c>
      <c r="I93" s="4">
        <v>115843327.8</v>
      </c>
      <c r="J93" s="4">
        <v>86011010.890000001</v>
      </c>
      <c r="K93" s="4">
        <v>89383579.840000004</v>
      </c>
      <c r="L93" s="4">
        <v>100927169.3</v>
      </c>
      <c r="M93" s="4">
        <v>0.88562455900000003</v>
      </c>
      <c r="N93" s="4">
        <v>-0.17523286499999999</v>
      </c>
      <c r="O93" s="4">
        <v>1.973613104</v>
      </c>
    </row>
    <row r="94" spans="1:15" x14ac:dyDescent="0.3">
      <c r="A94" s="4" t="s">
        <v>367</v>
      </c>
      <c r="B94" s="4">
        <v>1</v>
      </c>
      <c r="C94" s="4">
        <v>1</v>
      </c>
      <c r="D94" s="4">
        <v>0.64332917999999994</v>
      </c>
      <c r="E94" s="4">
        <v>0.99825908100000005</v>
      </c>
      <c r="F94" s="4" t="s">
        <v>368</v>
      </c>
      <c r="G94" s="4">
        <v>6899338.8480000002</v>
      </c>
      <c r="H94" s="4">
        <v>45279813.200000003</v>
      </c>
      <c r="I94" s="4">
        <v>1702921.0630000001</v>
      </c>
      <c r="J94" s="4">
        <v>29152235.649999999</v>
      </c>
      <c r="K94" s="4">
        <v>26089576.030000001</v>
      </c>
      <c r="L94" s="4">
        <v>15427578.359999999</v>
      </c>
      <c r="M94" s="4">
        <v>1.6910998880000001</v>
      </c>
      <c r="N94" s="4">
        <v>0.75796187699999995</v>
      </c>
      <c r="O94" s="4">
        <v>1.9156674929999999</v>
      </c>
    </row>
    <row r="95" spans="1:15" x14ac:dyDescent="0.3">
      <c r="A95" s="4" t="s">
        <v>438</v>
      </c>
      <c r="B95" s="4">
        <v>1</v>
      </c>
      <c r="C95" s="4">
        <v>1</v>
      </c>
      <c r="D95" s="4">
        <v>0.67097756399999997</v>
      </c>
      <c r="E95" s="4">
        <v>0.99825908100000005</v>
      </c>
      <c r="F95" s="4" t="s">
        <v>439</v>
      </c>
      <c r="G95" s="4">
        <v>21644849.010000002</v>
      </c>
      <c r="H95" s="4">
        <v>38729480.829999998</v>
      </c>
      <c r="I95" s="4">
        <v>19890598.530000001</v>
      </c>
      <c r="J95" s="4">
        <v>29742113.859999999</v>
      </c>
      <c r="K95" s="4">
        <v>30187164.920000002</v>
      </c>
      <c r="L95" s="4">
        <v>24816356.190000001</v>
      </c>
      <c r="M95" s="4">
        <v>1.2164221319999999</v>
      </c>
      <c r="N95" s="4">
        <v>0.28264397099999999</v>
      </c>
      <c r="O95" s="4">
        <v>1.732920013</v>
      </c>
    </row>
    <row r="96" spans="1:15" x14ac:dyDescent="0.3">
      <c r="A96" s="4" t="s">
        <v>115</v>
      </c>
      <c r="B96" s="4">
        <v>2</v>
      </c>
      <c r="C96" s="4">
        <v>2</v>
      </c>
      <c r="D96" s="4">
        <v>0.68828289499999995</v>
      </c>
      <c r="E96" s="4">
        <v>0.99825908100000005</v>
      </c>
      <c r="F96" s="4" t="s">
        <v>116</v>
      </c>
      <c r="G96" s="4">
        <v>16797749.879999999</v>
      </c>
      <c r="H96" s="4">
        <v>17872533.620000001</v>
      </c>
      <c r="I96" s="4">
        <v>5444551.7340000002</v>
      </c>
      <c r="J96" s="4">
        <v>26463275.68</v>
      </c>
      <c r="K96" s="4">
        <v>17335141.75</v>
      </c>
      <c r="L96" s="4">
        <v>15953913.710000001</v>
      </c>
      <c r="M96" s="4">
        <v>1.086576126</v>
      </c>
      <c r="N96" s="4">
        <v>0.119789254</v>
      </c>
      <c r="O96" s="4">
        <v>1.622330233</v>
      </c>
    </row>
    <row r="97" spans="1:15" x14ac:dyDescent="0.3">
      <c r="A97" s="4" t="s">
        <v>235</v>
      </c>
      <c r="B97" s="4">
        <v>1</v>
      </c>
      <c r="C97" s="4">
        <v>1</v>
      </c>
      <c r="D97" s="4">
        <v>0.69952026700000003</v>
      </c>
      <c r="E97" s="4">
        <v>0.99825908100000005</v>
      </c>
      <c r="F97" s="4" t="s">
        <v>236</v>
      </c>
      <c r="G97" s="4">
        <v>35713277.909999996</v>
      </c>
      <c r="H97" s="4">
        <v>655417.14509999997</v>
      </c>
      <c r="I97" s="4">
        <v>56939608.369999997</v>
      </c>
      <c r="J97" s="4">
        <v>3585212.1320000002</v>
      </c>
      <c r="K97" s="4">
        <v>18184347.530000001</v>
      </c>
      <c r="L97" s="4">
        <v>30262410.25</v>
      </c>
      <c r="M97" s="4">
        <v>0.60088893700000001</v>
      </c>
      <c r="N97" s="4">
        <v>-0.73482973399999996</v>
      </c>
      <c r="O97" s="4">
        <v>1.5519969849999999</v>
      </c>
    </row>
    <row r="98" spans="1:15" x14ac:dyDescent="0.3">
      <c r="A98" s="4" t="s">
        <v>461</v>
      </c>
      <c r="B98" s="4">
        <v>1</v>
      </c>
      <c r="C98" s="4">
        <v>1</v>
      </c>
      <c r="D98" s="4">
        <v>0.70263072699999995</v>
      </c>
      <c r="E98" s="4">
        <v>0.99825908100000005</v>
      </c>
      <c r="F98" s="4" t="s">
        <v>462</v>
      </c>
      <c r="G98" s="4">
        <v>41395683.5</v>
      </c>
      <c r="H98" s="4">
        <v>2729697.69</v>
      </c>
      <c r="I98" s="4">
        <v>66876065.380000003</v>
      </c>
      <c r="J98" s="4">
        <v>62445.694839999996</v>
      </c>
      <c r="K98" s="4">
        <v>22062690.59</v>
      </c>
      <c r="L98" s="4">
        <v>33469255.539999999</v>
      </c>
      <c r="M98" s="4">
        <v>0.65919274999999999</v>
      </c>
      <c r="N98" s="4">
        <v>-0.60122772000000002</v>
      </c>
      <c r="O98" s="4">
        <v>1.5327286170000001</v>
      </c>
    </row>
    <row r="99" spans="1:15" x14ac:dyDescent="0.3">
      <c r="A99" s="4" t="s">
        <v>213</v>
      </c>
      <c r="B99" s="4">
        <v>7</v>
      </c>
      <c r="C99" s="4">
        <v>7</v>
      </c>
      <c r="D99" s="4">
        <v>0.70402394400000001</v>
      </c>
      <c r="E99" s="4">
        <v>0.99825908100000005</v>
      </c>
      <c r="F99" s="4" t="s">
        <v>214</v>
      </c>
      <c r="G99" s="4">
        <v>1112882982</v>
      </c>
      <c r="H99" s="4">
        <v>1345249804</v>
      </c>
      <c r="I99" s="4">
        <v>1107485900</v>
      </c>
      <c r="J99" s="4">
        <v>1634062762</v>
      </c>
      <c r="K99" s="4">
        <v>1229066393</v>
      </c>
      <c r="L99" s="4">
        <v>1370774331</v>
      </c>
      <c r="M99" s="4">
        <v>0.89662197899999996</v>
      </c>
      <c r="N99" s="4">
        <v>-0.15742823</v>
      </c>
      <c r="O99" s="4">
        <v>1.5241257029999999</v>
      </c>
    </row>
    <row r="100" spans="1:15" x14ac:dyDescent="0.3">
      <c r="A100" s="4" t="s">
        <v>165</v>
      </c>
      <c r="B100" s="4">
        <v>1</v>
      </c>
      <c r="C100" s="4">
        <v>1</v>
      </c>
      <c r="D100" s="4">
        <v>0.70630679299999999</v>
      </c>
      <c r="E100" s="4">
        <v>0.99825908100000005</v>
      </c>
      <c r="F100" s="4" t="s">
        <v>166</v>
      </c>
      <c r="G100" s="4">
        <v>40863053.909999996</v>
      </c>
      <c r="H100" s="4">
        <v>30240796.780000001</v>
      </c>
      <c r="I100" s="4">
        <v>40202948</v>
      </c>
      <c r="J100" s="4">
        <v>35423327.299999997</v>
      </c>
      <c r="K100" s="4">
        <v>35551925.340000004</v>
      </c>
      <c r="L100" s="4">
        <v>37813137.649999999</v>
      </c>
      <c r="M100" s="4">
        <v>0.94020035199999996</v>
      </c>
      <c r="N100" s="4">
        <v>-8.8959873999999994E-2</v>
      </c>
      <c r="O100" s="4">
        <v>1.510066168</v>
      </c>
    </row>
    <row r="101" spans="1:15" x14ac:dyDescent="0.3">
      <c r="A101" s="4" t="s">
        <v>207</v>
      </c>
      <c r="B101" s="4">
        <v>1</v>
      </c>
      <c r="C101" s="4">
        <v>1</v>
      </c>
      <c r="D101" s="4">
        <v>0.70869350200000003</v>
      </c>
      <c r="E101" s="4">
        <v>0.99825908100000005</v>
      </c>
      <c r="F101" s="4" t="s">
        <v>208</v>
      </c>
      <c r="G101" s="4">
        <v>4885742.9709999999</v>
      </c>
      <c r="H101" s="4">
        <v>11802656.109999999</v>
      </c>
      <c r="I101" s="4">
        <v>5454221.9689999996</v>
      </c>
      <c r="J101" s="4">
        <v>21248366.329999998</v>
      </c>
      <c r="K101" s="4">
        <v>8344199.54</v>
      </c>
      <c r="L101" s="4">
        <v>13351294.15</v>
      </c>
      <c r="M101" s="4">
        <v>0.62497308900000004</v>
      </c>
      <c r="N101" s="4">
        <v>-0.67813402700000003</v>
      </c>
      <c r="O101" s="4">
        <v>1.4954154909999999</v>
      </c>
    </row>
    <row r="102" spans="1:15" x14ac:dyDescent="0.3">
      <c r="A102" s="4" t="s">
        <v>151</v>
      </c>
      <c r="B102" s="4">
        <v>20</v>
      </c>
      <c r="C102" s="4">
        <v>20</v>
      </c>
      <c r="D102" s="4">
        <v>0.70994308800000006</v>
      </c>
      <c r="E102" s="4">
        <v>0.99825908100000005</v>
      </c>
      <c r="F102" s="4" t="s">
        <v>152</v>
      </c>
      <c r="G102" s="4">
        <v>4756399512</v>
      </c>
      <c r="H102" s="4">
        <v>5049298268</v>
      </c>
      <c r="I102" s="4">
        <v>4271605137</v>
      </c>
      <c r="J102" s="4">
        <v>5163194317</v>
      </c>
      <c r="K102" s="4">
        <v>4902848890</v>
      </c>
      <c r="L102" s="4">
        <v>4717399727</v>
      </c>
      <c r="M102" s="4">
        <v>1.039311734</v>
      </c>
      <c r="N102" s="4">
        <v>5.5628444999999999E-2</v>
      </c>
      <c r="O102" s="4">
        <v>1.487764646</v>
      </c>
    </row>
    <row r="103" spans="1:15" x14ac:dyDescent="0.3">
      <c r="A103" s="4" t="s">
        <v>101</v>
      </c>
      <c r="B103" s="4">
        <v>2</v>
      </c>
      <c r="C103" s="4">
        <v>1</v>
      </c>
      <c r="D103" s="4">
        <v>0.71255403900000003</v>
      </c>
      <c r="E103" s="4">
        <v>0.99825908100000005</v>
      </c>
      <c r="F103" s="4" t="s">
        <v>102</v>
      </c>
      <c r="G103" s="4">
        <v>56511320.299999997</v>
      </c>
      <c r="H103" s="4">
        <v>34167983.289999999</v>
      </c>
      <c r="I103" s="4">
        <v>46928392.030000001</v>
      </c>
      <c r="J103" s="4">
        <v>51094974.219999999</v>
      </c>
      <c r="K103" s="4">
        <v>45339651.789999999</v>
      </c>
      <c r="L103" s="4">
        <v>49011683.119999997</v>
      </c>
      <c r="M103" s="4">
        <v>0.92507844900000002</v>
      </c>
      <c r="N103" s="4">
        <v>-0.11235238</v>
      </c>
      <c r="O103" s="4">
        <v>1.471821941</v>
      </c>
    </row>
    <row r="104" spans="1:15" x14ac:dyDescent="0.3">
      <c r="A104" s="4" t="s">
        <v>95</v>
      </c>
      <c r="B104" s="4">
        <v>2</v>
      </c>
      <c r="C104" s="4">
        <v>2</v>
      </c>
      <c r="D104" s="4">
        <v>0.71515488599999999</v>
      </c>
      <c r="E104" s="4">
        <v>0.99825908100000005</v>
      </c>
      <c r="F104" s="4" t="s">
        <v>96</v>
      </c>
      <c r="G104" s="4">
        <v>2052145650</v>
      </c>
      <c r="H104" s="4">
        <v>1814146175</v>
      </c>
      <c r="I104" s="4">
        <v>1975345076</v>
      </c>
      <c r="J104" s="4">
        <v>1753754899</v>
      </c>
      <c r="K104" s="4">
        <v>1933145913</v>
      </c>
      <c r="L104" s="4">
        <v>1864549988</v>
      </c>
      <c r="M104" s="4">
        <v>1.036789534</v>
      </c>
      <c r="N104" s="4">
        <v>5.2123059999999999E-2</v>
      </c>
      <c r="O104" s="4">
        <v>1.4559989010000001</v>
      </c>
    </row>
    <row r="105" spans="1:15" x14ac:dyDescent="0.3">
      <c r="A105" s="4" t="s">
        <v>291</v>
      </c>
      <c r="B105" s="4">
        <v>1</v>
      </c>
      <c r="C105" s="4">
        <v>1</v>
      </c>
      <c r="D105" s="4">
        <v>0.71623267300000004</v>
      </c>
      <c r="E105" s="4">
        <v>0.99825908100000005</v>
      </c>
      <c r="F105" s="4" t="s">
        <v>292</v>
      </c>
      <c r="G105" s="4">
        <v>8353718.7980000004</v>
      </c>
      <c r="H105" s="4">
        <v>7999405.9009999996</v>
      </c>
      <c r="I105" s="4">
        <v>2332154.497</v>
      </c>
      <c r="J105" s="4">
        <v>9193922.3080000002</v>
      </c>
      <c r="K105" s="4">
        <v>8176562.3490000004</v>
      </c>
      <c r="L105" s="4">
        <v>5763038.4029999999</v>
      </c>
      <c r="M105" s="4">
        <v>1.41879366</v>
      </c>
      <c r="N105" s="4">
        <v>0.504664789</v>
      </c>
      <c r="O105" s="4">
        <v>1.449458715</v>
      </c>
    </row>
    <row r="106" spans="1:15" x14ac:dyDescent="0.3">
      <c r="A106" s="4" t="s">
        <v>161</v>
      </c>
      <c r="B106" s="4">
        <v>2</v>
      </c>
      <c r="C106" s="4">
        <v>2</v>
      </c>
      <c r="D106" s="4">
        <v>0.72137543400000004</v>
      </c>
      <c r="E106" s="4">
        <v>0.99825908100000005</v>
      </c>
      <c r="F106" s="4" t="s">
        <v>162</v>
      </c>
      <c r="G106" s="4">
        <v>1072004769</v>
      </c>
      <c r="H106" s="4">
        <v>806645458</v>
      </c>
      <c r="I106" s="4">
        <v>976922972.89999998</v>
      </c>
      <c r="J106" s="4">
        <v>756652892.60000002</v>
      </c>
      <c r="K106" s="4">
        <v>939325113.29999995</v>
      </c>
      <c r="L106" s="4">
        <v>866787932.79999995</v>
      </c>
      <c r="M106" s="4">
        <v>1.083685037</v>
      </c>
      <c r="N106" s="4">
        <v>0.115945512</v>
      </c>
      <c r="O106" s="4">
        <v>1.4183865170000001</v>
      </c>
    </row>
    <row r="107" spans="1:15" x14ac:dyDescent="0.3">
      <c r="A107" s="4" t="s">
        <v>412</v>
      </c>
      <c r="B107" s="4">
        <v>1</v>
      </c>
      <c r="C107" s="4">
        <v>1</v>
      </c>
      <c r="D107" s="4">
        <v>0.72474052899999997</v>
      </c>
      <c r="E107" s="4">
        <v>0.99825908100000005</v>
      </c>
      <c r="F107" s="4" t="s">
        <v>413</v>
      </c>
      <c r="G107" s="4">
        <v>379436021.89999998</v>
      </c>
      <c r="H107" s="4">
        <v>382787930.60000002</v>
      </c>
      <c r="I107" s="4">
        <v>327849296.60000002</v>
      </c>
      <c r="J107" s="4">
        <v>543765248.89999998</v>
      </c>
      <c r="K107" s="4">
        <v>381111976.30000001</v>
      </c>
      <c r="L107" s="4">
        <v>435807272.80000001</v>
      </c>
      <c r="M107" s="4">
        <v>0.87449659499999999</v>
      </c>
      <c r="N107" s="4">
        <v>-0.193475328</v>
      </c>
      <c r="O107" s="4">
        <v>1.398174512</v>
      </c>
    </row>
    <row r="108" spans="1:15" x14ac:dyDescent="0.3">
      <c r="A108" s="4" t="s">
        <v>189</v>
      </c>
      <c r="B108" s="4">
        <v>2</v>
      </c>
      <c r="C108" s="4">
        <v>2</v>
      </c>
      <c r="D108" s="4">
        <v>0.73588284299999995</v>
      </c>
      <c r="E108" s="4">
        <v>0.99825908100000005</v>
      </c>
      <c r="F108" s="4" t="s">
        <v>190</v>
      </c>
      <c r="G108" s="4">
        <v>29319338.550000001</v>
      </c>
      <c r="H108" s="4">
        <v>52257035.969999999</v>
      </c>
      <c r="I108" s="4">
        <v>28600823.710000001</v>
      </c>
      <c r="J108" s="4">
        <v>87075898.959999993</v>
      </c>
      <c r="K108" s="4">
        <v>40788187.259999998</v>
      </c>
      <c r="L108" s="4">
        <v>57838361.340000004</v>
      </c>
      <c r="M108" s="4">
        <v>0.70520993899999995</v>
      </c>
      <c r="N108" s="4">
        <v>-0.50387528800000003</v>
      </c>
      <c r="O108" s="4">
        <v>1.3319132220000001</v>
      </c>
    </row>
    <row r="109" spans="1:15" x14ac:dyDescent="0.3">
      <c r="A109" s="4" t="s">
        <v>211</v>
      </c>
      <c r="B109" s="4">
        <v>1</v>
      </c>
      <c r="C109" s="4">
        <v>1</v>
      </c>
      <c r="D109" s="4">
        <v>0.74077998</v>
      </c>
      <c r="E109" s="4">
        <v>0.99825908100000005</v>
      </c>
      <c r="F109" s="4" t="s">
        <v>212</v>
      </c>
      <c r="G109" s="4">
        <v>125662560.09999999</v>
      </c>
      <c r="H109" s="4">
        <v>96519146.480000004</v>
      </c>
      <c r="I109" s="4">
        <v>126019138.09999999</v>
      </c>
      <c r="J109" s="4">
        <v>108072246.7</v>
      </c>
      <c r="K109" s="4">
        <v>111090853.3</v>
      </c>
      <c r="L109" s="4">
        <v>117045692.40000001</v>
      </c>
      <c r="M109" s="4">
        <v>0.94912380799999996</v>
      </c>
      <c r="N109" s="4">
        <v>-7.5331804000000002E-2</v>
      </c>
      <c r="O109" s="4">
        <v>1.3031076340000001</v>
      </c>
    </row>
    <row r="110" spans="1:15" x14ac:dyDescent="0.3">
      <c r="A110" s="4" t="s">
        <v>463</v>
      </c>
      <c r="B110" s="4">
        <v>1</v>
      </c>
      <c r="C110" s="4">
        <v>1</v>
      </c>
      <c r="D110" s="4">
        <v>0.74463360700000003</v>
      </c>
      <c r="E110" s="4">
        <v>0.99825908100000005</v>
      </c>
      <c r="F110" s="4" t="s">
        <v>464</v>
      </c>
      <c r="G110" s="4">
        <v>24039910.32</v>
      </c>
      <c r="H110" s="4">
        <v>11689969.49</v>
      </c>
      <c r="I110" s="4">
        <v>25189274.140000001</v>
      </c>
      <c r="J110" s="4">
        <v>6187466.1030000001</v>
      </c>
      <c r="K110" s="4">
        <v>17864939.899999999</v>
      </c>
      <c r="L110" s="4">
        <v>15688370.119999999</v>
      </c>
      <c r="M110" s="4">
        <v>1.1387377889999999</v>
      </c>
      <c r="N110" s="4">
        <v>0.18743558299999999</v>
      </c>
      <c r="O110" s="4">
        <v>1.280573671</v>
      </c>
    </row>
    <row r="111" spans="1:15" x14ac:dyDescent="0.3">
      <c r="A111" s="4" t="s">
        <v>269</v>
      </c>
      <c r="B111" s="4">
        <v>2</v>
      </c>
      <c r="C111" s="4">
        <v>2</v>
      </c>
      <c r="D111" s="4">
        <v>0.74777414399999997</v>
      </c>
      <c r="E111" s="4">
        <v>0.99825908100000005</v>
      </c>
      <c r="F111" s="4" t="s">
        <v>270</v>
      </c>
      <c r="G111" s="4">
        <v>54420037.090000004</v>
      </c>
      <c r="H111" s="4">
        <v>42641915.759999998</v>
      </c>
      <c r="I111" s="4">
        <v>50470070.390000001</v>
      </c>
      <c r="J111" s="4">
        <v>40811718.659999996</v>
      </c>
      <c r="K111" s="4">
        <v>48530976.43</v>
      </c>
      <c r="L111" s="4">
        <v>45640894.520000003</v>
      </c>
      <c r="M111" s="4">
        <v>1.0633222010000001</v>
      </c>
      <c r="N111" s="4">
        <v>8.8578819000000003E-2</v>
      </c>
      <c r="O111" s="4">
        <v>1.262295554</v>
      </c>
    </row>
    <row r="112" spans="1:15" x14ac:dyDescent="0.3">
      <c r="A112" s="4" t="s">
        <v>225</v>
      </c>
      <c r="B112" s="4">
        <v>1</v>
      </c>
      <c r="C112" s="4">
        <v>1</v>
      </c>
      <c r="D112" s="4">
        <v>0.74862545300000005</v>
      </c>
      <c r="E112" s="4">
        <v>0.99825908100000005</v>
      </c>
      <c r="F112" s="4" t="s">
        <v>226</v>
      </c>
      <c r="G112" s="4">
        <v>698660594</v>
      </c>
      <c r="H112" s="4">
        <v>494531086.30000001</v>
      </c>
      <c r="I112" s="4">
        <v>849383961.10000002</v>
      </c>
      <c r="J112" s="4">
        <v>257850873.59999999</v>
      </c>
      <c r="K112" s="4">
        <v>596595840.20000005</v>
      </c>
      <c r="L112" s="4">
        <v>553617417.29999995</v>
      </c>
      <c r="M112" s="4">
        <v>1.0776319919999999</v>
      </c>
      <c r="N112" s="4">
        <v>0.107864586</v>
      </c>
      <c r="O112" s="4">
        <v>1.2573541130000001</v>
      </c>
    </row>
    <row r="113" spans="1:15" x14ac:dyDescent="0.3">
      <c r="A113" s="4" t="s">
        <v>91</v>
      </c>
      <c r="B113" s="4">
        <v>5</v>
      </c>
      <c r="C113" s="4">
        <v>4</v>
      </c>
      <c r="D113" s="4">
        <v>0.74945124299999999</v>
      </c>
      <c r="E113" s="4">
        <v>0.99825908100000005</v>
      </c>
      <c r="F113" s="4" t="s">
        <v>92</v>
      </c>
      <c r="G113" s="4">
        <v>411389658.39999998</v>
      </c>
      <c r="H113" s="4">
        <v>917285816.89999998</v>
      </c>
      <c r="I113" s="4">
        <v>512096999.39999998</v>
      </c>
      <c r="J113" s="4">
        <v>1107230261</v>
      </c>
      <c r="K113" s="4">
        <v>664337737.60000002</v>
      </c>
      <c r="L113" s="4">
        <v>809663630.10000002</v>
      </c>
      <c r="M113" s="4">
        <v>0.82051078099999997</v>
      </c>
      <c r="N113" s="4">
        <v>-0.28540580500000001</v>
      </c>
      <c r="O113" s="4">
        <v>1.25256616</v>
      </c>
    </row>
    <row r="114" spans="1:15" x14ac:dyDescent="0.3">
      <c r="A114" s="4" t="s">
        <v>227</v>
      </c>
      <c r="B114" s="4">
        <v>1</v>
      </c>
      <c r="C114" s="4">
        <v>1</v>
      </c>
      <c r="D114" s="4">
        <v>0.75237943299999999</v>
      </c>
      <c r="E114" s="4">
        <v>0.99825908100000005</v>
      </c>
      <c r="F114" s="4" t="s">
        <v>228</v>
      </c>
      <c r="G114" s="4">
        <v>34107982.960000001</v>
      </c>
      <c r="H114" s="4">
        <v>1505462.1850000001</v>
      </c>
      <c r="I114" s="4">
        <v>34605133</v>
      </c>
      <c r="J114" s="4">
        <v>5495761.1270000003</v>
      </c>
      <c r="K114" s="4">
        <v>17806722.57</v>
      </c>
      <c r="L114" s="4">
        <v>20050447.059999999</v>
      </c>
      <c r="M114" s="4">
        <v>0.88809603699999995</v>
      </c>
      <c r="N114" s="4">
        <v>-0.17121239999999999</v>
      </c>
      <c r="O114" s="4">
        <v>1.2356308469999999</v>
      </c>
    </row>
    <row r="115" spans="1:15" x14ac:dyDescent="0.3">
      <c r="A115" s="4" t="s">
        <v>293</v>
      </c>
      <c r="B115" s="4">
        <v>1</v>
      </c>
      <c r="C115" s="4">
        <v>1</v>
      </c>
      <c r="D115" s="4">
        <v>0.76269047800000001</v>
      </c>
      <c r="E115" s="4">
        <v>0.99825908100000005</v>
      </c>
      <c r="F115" s="4" t="s">
        <v>294</v>
      </c>
      <c r="G115" s="4">
        <v>50428107.259999998</v>
      </c>
      <c r="H115" s="4">
        <v>77631192.370000005</v>
      </c>
      <c r="I115" s="4">
        <v>48088613.969999999</v>
      </c>
      <c r="J115" s="4">
        <v>113448034.5</v>
      </c>
      <c r="K115" s="4">
        <v>64029649.82</v>
      </c>
      <c r="L115" s="4">
        <v>80768324.260000005</v>
      </c>
      <c r="M115" s="4">
        <v>0.79275694299999999</v>
      </c>
      <c r="N115" s="4">
        <v>-0.33504948800000001</v>
      </c>
      <c r="O115" s="4">
        <v>1.1765167569999999</v>
      </c>
    </row>
    <row r="116" spans="1:15" x14ac:dyDescent="0.3">
      <c r="A116" s="4" t="s">
        <v>219</v>
      </c>
      <c r="B116" s="4">
        <v>3</v>
      </c>
      <c r="C116" s="4">
        <v>3</v>
      </c>
      <c r="D116" s="4">
        <v>0.76374774599999995</v>
      </c>
      <c r="E116" s="4">
        <v>0.99825908100000005</v>
      </c>
      <c r="F116" s="4" t="s">
        <v>220</v>
      </c>
      <c r="G116" s="4">
        <v>1255320000</v>
      </c>
      <c r="H116" s="4">
        <v>1294238358</v>
      </c>
      <c r="I116" s="4">
        <v>1118856267</v>
      </c>
      <c r="J116" s="4">
        <v>1665678940</v>
      </c>
      <c r="K116" s="4">
        <v>1274779179</v>
      </c>
      <c r="L116" s="4">
        <v>1392267603</v>
      </c>
      <c r="M116" s="4">
        <v>0.91561361900000005</v>
      </c>
      <c r="N116" s="4">
        <v>-0.12718917299999999</v>
      </c>
      <c r="O116" s="4">
        <v>1.170500587</v>
      </c>
    </row>
    <row r="117" spans="1:15" x14ac:dyDescent="0.3">
      <c r="A117" s="4" t="s">
        <v>215</v>
      </c>
      <c r="B117" s="4">
        <v>2</v>
      </c>
      <c r="C117" s="4">
        <v>2</v>
      </c>
      <c r="D117" s="4">
        <v>0.77226199299999998</v>
      </c>
      <c r="E117" s="4">
        <v>0.99825908100000005</v>
      </c>
      <c r="F117" s="4" t="s">
        <v>216</v>
      </c>
      <c r="G117" s="4">
        <v>44068922.189999998</v>
      </c>
      <c r="H117" s="4">
        <v>130832643.8</v>
      </c>
      <c r="I117" s="4">
        <v>54890878.689999998</v>
      </c>
      <c r="J117" s="4">
        <v>178612132.5</v>
      </c>
      <c r="K117" s="4">
        <v>87450782.989999995</v>
      </c>
      <c r="L117" s="4">
        <v>116751505.59999999</v>
      </c>
      <c r="M117" s="4">
        <v>0.74903344999999999</v>
      </c>
      <c r="N117" s="4">
        <v>-0.41689794800000002</v>
      </c>
      <c r="O117" s="4">
        <v>1.122353387</v>
      </c>
    </row>
    <row r="118" spans="1:15" x14ac:dyDescent="0.3">
      <c r="A118" s="4" t="s">
        <v>465</v>
      </c>
      <c r="B118" s="4">
        <v>28</v>
      </c>
      <c r="C118" s="4">
        <v>25</v>
      </c>
      <c r="D118" s="4">
        <v>0.77586134500000004</v>
      </c>
      <c r="E118" s="4">
        <v>0.99825908100000005</v>
      </c>
      <c r="F118" s="4" t="s">
        <v>182</v>
      </c>
      <c r="G118" s="4">
        <v>1854390217</v>
      </c>
      <c r="H118" s="4">
        <v>1633128449</v>
      </c>
      <c r="I118" s="4">
        <v>1698368716</v>
      </c>
      <c r="J118" s="4">
        <v>1880066731</v>
      </c>
      <c r="K118" s="4">
        <v>1743759333</v>
      </c>
      <c r="L118" s="4">
        <v>1789217723</v>
      </c>
      <c r="M118" s="4">
        <v>0.97459314799999996</v>
      </c>
      <c r="N118" s="4">
        <v>-3.7128016E-2</v>
      </c>
      <c r="O118" s="4">
        <v>1.102158851</v>
      </c>
    </row>
    <row r="119" spans="1:15" x14ac:dyDescent="0.3">
      <c r="A119" s="4" t="s">
        <v>20</v>
      </c>
      <c r="B119" s="4">
        <v>3</v>
      </c>
      <c r="C119" s="4">
        <v>3</v>
      </c>
      <c r="D119" s="4">
        <v>0.77924668200000002</v>
      </c>
      <c r="E119" s="4">
        <v>0.99825908100000005</v>
      </c>
      <c r="F119" s="4" t="s">
        <v>21</v>
      </c>
      <c r="G119" s="4">
        <v>72535231.739999995</v>
      </c>
      <c r="H119" s="4">
        <v>59599795.399999999</v>
      </c>
      <c r="I119" s="4">
        <v>90172827.069999993</v>
      </c>
      <c r="J119" s="4">
        <v>35269492.140000001</v>
      </c>
      <c r="K119" s="4">
        <v>66067513.57</v>
      </c>
      <c r="L119" s="4">
        <v>62721159.600000001</v>
      </c>
      <c r="M119" s="4">
        <v>1.053352871</v>
      </c>
      <c r="N119" s="4">
        <v>7.4988817999999999E-2</v>
      </c>
      <c r="O119" s="4">
        <v>1.08325038</v>
      </c>
    </row>
    <row r="120" spans="1:15" x14ac:dyDescent="0.3">
      <c r="A120" s="4" t="s">
        <v>338</v>
      </c>
      <c r="B120" s="4">
        <v>24</v>
      </c>
      <c r="C120" s="4">
        <v>24</v>
      </c>
      <c r="D120" s="4">
        <v>0.78440581600000003</v>
      </c>
      <c r="E120" s="4">
        <v>0.99825908100000005</v>
      </c>
      <c r="F120" s="4" t="s">
        <v>339</v>
      </c>
      <c r="G120" s="4">
        <v>9960773593</v>
      </c>
      <c r="H120" s="4">
        <v>12994657283</v>
      </c>
      <c r="I120" s="4">
        <v>11400214686</v>
      </c>
      <c r="J120" s="4">
        <v>12385429603</v>
      </c>
      <c r="K120" s="4">
        <v>11477715438</v>
      </c>
      <c r="L120" s="4">
        <v>11892822145</v>
      </c>
      <c r="M120" s="4">
        <v>0.96509602999999999</v>
      </c>
      <c r="N120" s="4">
        <v>-5.1255593000000002E-2</v>
      </c>
      <c r="O120" s="4">
        <v>1.0545919509999999</v>
      </c>
    </row>
    <row r="121" spans="1:15" x14ac:dyDescent="0.3">
      <c r="A121" s="4" t="s">
        <v>307</v>
      </c>
      <c r="B121" s="4">
        <v>1</v>
      </c>
      <c r="C121" s="4">
        <v>1</v>
      </c>
      <c r="D121" s="4">
        <v>0.78576384099999996</v>
      </c>
      <c r="E121" s="4">
        <v>0.99825908100000005</v>
      </c>
      <c r="F121" s="4" t="s">
        <v>308</v>
      </c>
      <c r="G121" s="4">
        <v>117299976.40000001</v>
      </c>
      <c r="H121" s="4">
        <v>1536323.665</v>
      </c>
      <c r="I121" s="4">
        <v>137711774.69999999</v>
      </c>
      <c r="J121" s="4">
        <v>94345.663759999996</v>
      </c>
      <c r="K121" s="4">
        <v>59418150.049999997</v>
      </c>
      <c r="L121" s="4">
        <v>68903060.159999996</v>
      </c>
      <c r="M121" s="4">
        <v>0.86234413899999995</v>
      </c>
      <c r="N121" s="4">
        <v>-0.21366436999999999</v>
      </c>
      <c r="O121" s="4">
        <v>1.0470796010000001</v>
      </c>
    </row>
    <row r="122" spans="1:15" x14ac:dyDescent="0.3">
      <c r="A122" s="4" t="s">
        <v>175</v>
      </c>
      <c r="B122" s="4">
        <v>2</v>
      </c>
      <c r="C122" s="4">
        <v>2</v>
      </c>
      <c r="D122" s="4">
        <v>0.786061766</v>
      </c>
      <c r="E122" s="4">
        <v>0.99825908100000005</v>
      </c>
      <c r="F122" s="4" t="s">
        <v>176</v>
      </c>
      <c r="G122" s="4">
        <v>7323317.7699999996</v>
      </c>
      <c r="H122" s="4">
        <v>36469386.960000001</v>
      </c>
      <c r="I122" s="4">
        <v>10425679.91</v>
      </c>
      <c r="J122" s="4">
        <v>51705326.399999999</v>
      </c>
      <c r="K122" s="4">
        <v>21896352.370000001</v>
      </c>
      <c r="L122" s="4">
        <v>31065503.16</v>
      </c>
      <c r="M122" s="4">
        <v>0.70484460699999996</v>
      </c>
      <c r="N122" s="4">
        <v>-0.50462286499999998</v>
      </c>
      <c r="O122" s="4">
        <v>1.045433273</v>
      </c>
    </row>
    <row r="123" spans="1:15" x14ac:dyDescent="0.3">
      <c r="A123" s="4" t="s">
        <v>249</v>
      </c>
      <c r="B123" s="4">
        <v>2</v>
      </c>
      <c r="C123" s="4">
        <v>2</v>
      </c>
      <c r="D123" s="4">
        <v>0.787820466</v>
      </c>
      <c r="E123" s="4">
        <v>0.99825908100000005</v>
      </c>
      <c r="F123" s="4" t="s">
        <v>250</v>
      </c>
      <c r="G123" s="4">
        <v>17797728.309999999</v>
      </c>
      <c r="H123" s="4">
        <v>146373996</v>
      </c>
      <c r="I123" s="4">
        <v>53870610.359999999</v>
      </c>
      <c r="J123" s="4">
        <v>94466309.620000005</v>
      </c>
      <c r="K123" s="4">
        <v>82085862.170000002</v>
      </c>
      <c r="L123" s="4">
        <v>74168459.989999995</v>
      </c>
      <c r="M123" s="4">
        <v>1.106748909</v>
      </c>
      <c r="N123" s="4">
        <v>0.14632795100000001</v>
      </c>
      <c r="O123" s="4">
        <v>1.035727415</v>
      </c>
    </row>
    <row r="124" spans="1:15" x14ac:dyDescent="0.3">
      <c r="A124" s="4" t="s">
        <v>259</v>
      </c>
      <c r="B124" s="4">
        <v>2</v>
      </c>
      <c r="C124" s="4">
        <v>1</v>
      </c>
      <c r="D124" s="4">
        <v>0.78870884200000002</v>
      </c>
      <c r="E124" s="4">
        <v>0.99825908100000005</v>
      </c>
      <c r="F124" s="4" t="s">
        <v>260</v>
      </c>
      <c r="G124" s="4">
        <v>12530042.08</v>
      </c>
      <c r="H124" s="4">
        <v>4654822.3609999996</v>
      </c>
      <c r="I124" s="4">
        <v>10108756.130000001</v>
      </c>
      <c r="J124" s="4">
        <v>7883353.8839999996</v>
      </c>
      <c r="K124" s="4">
        <v>8592432.2200000007</v>
      </c>
      <c r="L124" s="4">
        <v>8996055.0069999993</v>
      </c>
      <c r="M124" s="4">
        <v>0.95513335700000002</v>
      </c>
      <c r="N124" s="4">
        <v>-6.6225916999999995E-2</v>
      </c>
      <c r="O124" s="4">
        <v>1.0308329009999999</v>
      </c>
    </row>
    <row r="125" spans="1:15" x14ac:dyDescent="0.3">
      <c r="A125" s="4" t="s">
        <v>231</v>
      </c>
      <c r="B125" s="4">
        <v>1</v>
      </c>
      <c r="C125" s="4">
        <v>1</v>
      </c>
      <c r="D125" s="4">
        <v>0.79159606199999999</v>
      </c>
      <c r="E125" s="4">
        <v>0.99825908100000005</v>
      </c>
      <c r="F125" s="4" t="s">
        <v>232</v>
      </c>
      <c r="G125" s="4">
        <v>774233408.5</v>
      </c>
      <c r="H125" s="4">
        <v>76744729.950000003</v>
      </c>
      <c r="I125" s="4">
        <v>990866752.20000005</v>
      </c>
      <c r="J125" s="4">
        <v>13892492.42</v>
      </c>
      <c r="K125" s="4">
        <v>425489069.19999999</v>
      </c>
      <c r="L125" s="4">
        <v>502379622.30000001</v>
      </c>
      <c r="M125" s="4">
        <v>0.84694730900000004</v>
      </c>
      <c r="N125" s="4">
        <v>-0.23965587699999999</v>
      </c>
      <c r="O125" s="4">
        <v>1.0149637469999999</v>
      </c>
    </row>
    <row r="126" spans="1:15" x14ac:dyDescent="0.3">
      <c r="A126" s="4" t="s">
        <v>384</v>
      </c>
      <c r="B126" s="4">
        <v>1</v>
      </c>
      <c r="C126" s="4">
        <v>1</v>
      </c>
      <c r="D126" s="4">
        <v>0.798052443</v>
      </c>
      <c r="E126" s="4">
        <v>0.99825908100000005</v>
      </c>
      <c r="F126" s="4" t="s">
        <v>385</v>
      </c>
      <c r="G126" s="4">
        <v>3173065304</v>
      </c>
      <c r="H126" s="4">
        <v>1343504975</v>
      </c>
      <c r="I126" s="4">
        <v>2909260424</v>
      </c>
      <c r="J126" s="4">
        <v>977403569.79999995</v>
      </c>
      <c r="K126" s="4">
        <v>2258285140</v>
      </c>
      <c r="L126" s="4">
        <v>1943331997</v>
      </c>
      <c r="M126" s="4">
        <v>1.162068624</v>
      </c>
      <c r="N126" s="4">
        <v>0.216695267</v>
      </c>
      <c r="O126" s="4">
        <v>0.979685684</v>
      </c>
    </row>
    <row r="127" spans="1:15" x14ac:dyDescent="0.3">
      <c r="A127" s="4" t="s">
        <v>143</v>
      </c>
      <c r="B127" s="4">
        <v>1</v>
      </c>
      <c r="C127" s="4">
        <v>1</v>
      </c>
      <c r="D127" s="4">
        <v>0.79970066799999995</v>
      </c>
      <c r="E127" s="4">
        <v>0.99825908100000005</v>
      </c>
      <c r="F127" s="4" t="s">
        <v>144</v>
      </c>
      <c r="G127" s="4">
        <v>55737439.140000001</v>
      </c>
      <c r="H127" s="4">
        <v>45261432.25</v>
      </c>
      <c r="I127" s="4">
        <v>53664858.729999997</v>
      </c>
      <c r="J127" s="4">
        <v>43067916.649999999</v>
      </c>
      <c r="K127" s="4">
        <v>50499435.700000003</v>
      </c>
      <c r="L127" s="4">
        <v>48366387.689999998</v>
      </c>
      <c r="M127" s="4">
        <v>1.044101867</v>
      </c>
      <c r="N127" s="4">
        <v>6.2262474999999998E-2</v>
      </c>
      <c r="O127" s="4">
        <v>0.97072541400000001</v>
      </c>
    </row>
    <row r="128" spans="1:15" x14ac:dyDescent="0.3">
      <c r="A128" s="4" t="s">
        <v>440</v>
      </c>
      <c r="B128" s="4">
        <v>1</v>
      </c>
      <c r="C128" s="4">
        <v>1</v>
      </c>
      <c r="D128" s="4">
        <v>0.80011918000000004</v>
      </c>
      <c r="E128" s="4">
        <v>0.99825908100000005</v>
      </c>
      <c r="F128" s="4" t="s">
        <v>441</v>
      </c>
      <c r="G128" s="4">
        <v>391366289.80000001</v>
      </c>
      <c r="H128" s="4">
        <v>25763974.879999999</v>
      </c>
      <c r="I128" s="4">
        <v>522641597.89999998</v>
      </c>
      <c r="J128" s="4">
        <v>3809043.5120000001</v>
      </c>
      <c r="K128" s="4">
        <v>208565132.40000001</v>
      </c>
      <c r="L128" s="4">
        <v>263225320.69999999</v>
      </c>
      <c r="M128" s="4">
        <v>0.79234448999999996</v>
      </c>
      <c r="N128" s="4">
        <v>-0.335800284</v>
      </c>
      <c r="O128" s="4">
        <v>0.96845318700000005</v>
      </c>
    </row>
    <row r="129" spans="1:15" x14ac:dyDescent="0.3">
      <c r="A129" s="4" t="s">
        <v>346</v>
      </c>
      <c r="B129" s="4">
        <v>2</v>
      </c>
      <c r="C129" s="4">
        <v>2</v>
      </c>
      <c r="D129" s="4">
        <v>0.80144589099999997</v>
      </c>
      <c r="E129" s="4">
        <v>0.99825908100000005</v>
      </c>
      <c r="F129" s="4" t="s">
        <v>347</v>
      </c>
      <c r="G129" s="4">
        <v>121945200.8</v>
      </c>
      <c r="H129" s="4">
        <v>104254104.09999999</v>
      </c>
      <c r="I129" s="4">
        <v>120956636.40000001</v>
      </c>
      <c r="J129" s="4">
        <v>97342059.390000001</v>
      </c>
      <c r="K129" s="4">
        <v>113099652.5</v>
      </c>
      <c r="L129" s="4">
        <v>109149347.90000001</v>
      </c>
      <c r="M129" s="4">
        <v>1.0361917380000001</v>
      </c>
      <c r="N129" s="4">
        <v>5.1290984999999997E-2</v>
      </c>
      <c r="O129" s="4">
        <v>0.96125793299999995</v>
      </c>
    </row>
    <row r="130" spans="1:15" x14ac:dyDescent="0.3">
      <c r="A130" s="4" t="s">
        <v>466</v>
      </c>
      <c r="B130" s="4">
        <v>4</v>
      </c>
      <c r="C130" s="4">
        <v>4</v>
      </c>
      <c r="D130" s="4">
        <v>0.80242406700000002</v>
      </c>
      <c r="E130" s="4">
        <v>0.99825908100000005</v>
      </c>
      <c r="F130" s="4" t="s">
        <v>198</v>
      </c>
      <c r="G130" s="4">
        <v>81361272.180000007</v>
      </c>
      <c r="H130" s="4">
        <v>213992468.30000001</v>
      </c>
      <c r="I130" s="4">
        <v>90723506.680000007</v>
      </c>
      <c r="J130" s="4">
        <v>296792093.80000001</v>
      </c>
      <c r="K130" s="4">
        <v>147676870.19999999</v>
      </c>
      <c r="L130" s="4">
        <v>193757800.19999999</v>
      </c>
      <c r="M130" s="4">
        <v>0.76217251699999999</v>
      </c>
      <c r="N130" s="4">
        <v>-0.391810508</v>
      </c>
      <c r="O130" s="4">
        <v>0.955960543</v>
      </c>
    </row>
    <row r="131" spans="1:15" x14ac:dyDescent="0.3">
      <c r="A131" s="4" t="s">
        <v>243</v>
      </c>
      <c r="B131" s="4">
        <v>1</v>
      </c>
      <c r="C131" s="4">
        <v>1</v>
      </c>
      <c r="D131" s="4">
        <v>0.81298254700000006</v>
      </c>
      <c r="E131" s="4">
        <v>0.99825908100000005</v>
      </c>
      <c r="F131" s="4" t="s">
        <v>244</v>
      </c>
      <c r="G131" s="4">
        <v>28474225.91</v>
      </c>
      <c r="H131" s="4">
        <v>23448690.260000002</v>
      </c>
      <c r="I131" s="4">
        <v>24491426.91</v>
      </c>
      <c r="J131" s="4">
        <v>25823871.079999998</v>
      </c>
      <c r="K131" s="4">
        <v>25961458.09</v>
      </c>
      <c r="L131" s="4">
        <v>25157649</v>
      </c>
      <c r="M131" s="4">
        <v>1.0319508829999999</v>
      </c>
      <c r="N131" s="4">
        <v>4.5374304999999997E-2</v>
      </c>
      <c r="O131" s="4">
        <v>0.89918777800000005</v>
      </c>
    </row>
    <row r="132" spans="1:15" x14ac:dyDescent="0.3">
      <c r="A132" s="4" t="s">
        <v>467</v>
      </c>
      <c r="B132" s="4">
        <v>2</v>
      </c>
      <c r="C132" s="4">
        <v>2</v>
      </c>
      <c r="D132" s="4">
        <v>0.81357848600000005</v>
      </c>
      <c r="E132" s="4">
        <v>0.99825908100000005</v>
      </c>
      <c r="F132" s="4" t="s">
        <v>196</v>
      </c>
      <c r="G132" s="4">
        <v>121734937.7</v>
      </c>
      <c r="H132" s="4">
        <v>208251632.59999999</v>
      </c>
      <c r="I132" s="4">
        <v>99578183.530000001</v>
      </c>
      <c r="J132" s="4">
        <v>200852771.30000001</v>
      </c>
      <c r="K132" s="4">
        <v>164993285.09999999</v>
      </c>
      <c r="L132" s="4">
        <v>150215477.40000001</v>
      </c>
      <c r="M132" s="4">
        <v>1.098377398</v>
      </c>
      <c r="N132" s="4">
        <v>0.13537384299999999</v>
      </c>
      <c r="O132" s="4">
        <v>0.89600544100000001</v>
      </c>
    </row>
    <row r="133" spans="1:15" x14ac:dyDescent="0.3">
      <c r="A133" s="4" t="s">
        <v>378</v>
      </c>
      <c r="B133" s="4">
        <v>1</v>
      </c>
      <c r="C133" s="4">
        <v>1</v>
      </c>
      <c r="D133" s="4">
        <v>0.81359211499999995</v>
      </c>
      <c r="E133" s="4">
        <v>0.99825908100000005</v>
      </c>
      <c r="F133" s="4" t="s">
        <v>379</v>
      </c>
      <c r="G133" s="4">
        <v>23605282.920000002</v>
      </c>
      <c r="H133" s="4">
        <v>38451764.090000004</v>
      </c>
      <c r="I133" s="4">
        <v>21435617.329999998</v>
      </c>
      <c r="J133" s="4">
        <v>35143458.369999997</v>
      </c>
      <c r="K133" s="4">
        <v>31028523.5</v>
      </c>
      <c r="L133" s="4">
        <v>28289537.850000001</v>
      </c>
      <c r="M133" s="4">
        <v>1.096819738</v>
      </c>
      <c r="N133" s="4">
        <v>0.13332643899999999</v>
      </c>
      <c r="O133" s="4">
        <v>0.89593269099999995</v>
      </c>
    </row>
    <row r="134" spans="1:15" x14ac:dyDescent="0.3">
      <c r="A134" s="4" t="s">
        <v>157</v>
      </c>
      <c r="B134" s="4">
        <v>1</v>
      </c>
      <c r="C134" s="4">
        <v>1</v>
      </c>
      <c r="D134" s="4">
        <v>0.81682851000000001</v>
      </c>
      <c r="E134" s="4">
        <v>0.99825908100000005</v>
      </c>
      <c r="F134" s="4" t="s">
        <v>158</v>
      </c>
      <c r="G134" s="4">
        <v>830609830.20000005</v>
      </c>
      <c r="H134" s="4">
        <v>859968878.10000002</v>
      </c>
      <c r="I134" s="4">
        <v>960192122.70000005</v>
      </c>
      <c r="J134" s="4">
        <v>678574607.10000002</v>
      </c>
      <c r="K134" s="4">
        <v>845289354.10000002</v>
      </c>
      <c r="L134" s="4">
        <v>819383364.89999998</v>
      </c>
      <c r="M134" s="4">
        <v>1.031616445</v>
      </c>
      <c r="N134" s="4">
        <v>4.4906676999999999E-2</v>
      </c>
      <c r="O134" s="4">
        <v>0.87869112500000002</v>
      </c>
    </row>
    <row r="135" spans="1:15" x14ac:dyDescent="0.3">
      <c r="A135" s="4" t="s">
        <v>129</v>
      </c>
      <c r="B135" s="4">
        <v>1</v>
      </c>
      <c r="C135" s="4">
        <v>1</v>
      </c>
      <c r="D135" s="4">
        <v>0.81966736900000003</v>
      </c>
      <c r="E135" s="4">
        <v>0.99825908100000005</v>
      </c>
      <c r="F135" s="4" t="s">
        <v>130</v>
      </c>
      <c r="G135" s="4">
        <v>8928151.7280000001</v>
      </c>
      <c r="H135" s="4">
        <v>16229596.98</v>
      </c>
      <c r="I135" s="4">
        <v>9021806.6459999997</v>
      </c>
      <c r="J135" s="4">
        <v>21005385.98</v>
      </c>
      <c r="K135" s="4">
        <v>12578874.35</v>
      </c>
      <c r="L135" s="4">
        <v>15013596.310000001</v>
      </c>
      <c r="M135" s="4">
        <v>0.83783219499999995</v>
      </c>
      <c r="N135" s="4">
        <v>-0.25526677199999998</v>
      </c>
      <c r="O135" s="4">
        <v>0.86362353700000005</v>
      </c>
    </row>
    <row r="136" spans="1:15" x14ac:dyDescent="0.3">
      <c r="A136" s="4" t="s">
        <v>139</v>
      </c>
      <c r="B136" s="4">
        <v>4</v>
      </c>
      <c r="C136" s="4">
        <v>4</v>
      </c>
      <c r="D136" s="4">
        <v>0.82364095400000004</v>
      </c>
      <c r="E136" s="4">
        <v>0.99825908100000005</v>
      </c>
      <c r="F136" s="4" t="s">
        <v>140</v>
      </c>
      <c r="G136" s="4">
        <v>355895667.89999998</v>
      </c>
      <c r="H136" s="4">
        <v>214436616.80000001</v>
      </c>
      <c r="I136" s="4">
        <v>354169890.80000001</v>
      </c>
      <c r="J136" s="4">
        <v>172398903.5</v>
      </c>
      <c r="K136" s="4">
        <v>285166142.39999998</v>
      </c>
      <c r="L136" s="4">
        <v>263284397.19999999</v>
      </c>
      <c r="M136" s="4">
        <v>1.0831106800000001</v>
      </c>
      <c r="N136" s="4">
        <v>0.115180675</v>
      </c>
      <c r="O136" s="4">
        <v>0.84262067100000004</v>
      </c>
    </row>
    <row r="137" spans="1:15" x14ac:dyDescent="0.3">
      <c r="A137" s="4" t="s">
        <v>267</v>
      </c>
      <c r="B137" s="4">
        <v>1</v>
      </c>
      <c r="C137" s="4">
        <v>1</v>
      </c>
      <c r="D137" s="4">
        <v>0.82651792400000001</v>
      </c>
      <c r="E137" s="4">
        <v>0.99825908100000005</v>
      </c>
      <c r="F137" s="4" t="s">
        <v>268</v>
      </c>
      <c r="G137" s="4">
        <v>12897386.880000001</v>
      </c>
      <c r="H137" s="4">
        <v>545917210.10000002</v>
      </c>
      <c r="I137" s="4">
        <v>2165295.5669999998</v>
      </c>
      <c r="J137" s="4">
        <v>603301350</v>
      </c>
      <c r="K137" s="4">
        <v>279407298.5</v>
      </c>
      <c r="L137" s="4">
        <v>302733322.80000001</v>
      </c>
      <c r="M137" s="4">
        <v>0.92294860700000003</v>
      </c>
      <c r="N137" s="4">
        <v>-0.11567777899999999</v>
      </c>
      <c r="O137" s="4">
        <v>0.82747723699999998</v>
      </c>
    </row>
    <row r="138" spans="1:15" x14ac:dyDescent="0.3">
      <c r="A138" s="4" t="s">
        <v>287</v>
      </c>
      <c r="B138" s="4">
        <v>3</v>
      </c>
      <c r="C138" s="4">
        <v>2</v>
      </c>
      <c r="D138" s="4">
        <v>0.82806765500000001</v>
      </c>
      <c r="E138" s="4">
        <v>0.99825908100000005</v>
      </c>
      <c r="F138" s="4" t="s">
        <v>288</v>
      </c>
      <c r="G138" s="4">
        <v>237327722.80000001</v>
      </c>
      <c r="H138" s="4">
        <v>685792097.20000005</v>
      </c>
      <c r="I138" s="4">
        <v>178937811.69999999</v>
      </c>
      <c r="J138" s="4">
        <v>609603614.79999995</v>
      </c>
      <c r="K138" s="4">
        <v>461559910</v>
      </c>
      <c r="L138" s="4">
        <v>394270713.30000001</v>
      </c>
      <c r="M138" s="4">
        <v>1.1706674989999999</v>
      </c>
      <c r="N138" s="4">
        <v>0.22733137</v>
      </c>
      <c r="O138" s="4">
        <v>0.81934178800000002</v>
      </c>
    </row>
    <row r="139" spans="1:15" x14ac:dyDescent="0.3">
      <c r="A139" s="4" t="s">
        <v>53</v>
      </c>
      <c r="B139" s="4">
        <v>1</v>
      </c>
      <c r="C139" s="4">
        <v>1</v>
      </c>
      <c r="D139" s="4">
        <v>0.83701522100000003</v>
      </c>
      <c r="E139" s="4">
        <v>0.99825908100000005</v>
      </c>
      <c r="F139" s="4" t="s">
        <v>54</v>
      </c>
      <c r="G139" s="4">
        <v>72800281.629999995</v>
      </c>
      <c r="H139" s="4">
        <v>43362506.460000001</v>
      </c>
      <c r="I139" s="4">
        <v>55907642.32</v>
      </c>
      <c r="J139" s="4">
        <v>49882658.200000003</v>
      </c>
      <c r="K139" s="4">
        <v>58081394.039999999</v>
      </c>
      <c r="L139" s="4">
        <v>52895150.259999998</v>
      </c>
      <c r="M139" s="4">
        <v>1.0980476240000001</v>
      </c>
      <c r="N139" s="4">
        <v>0.13494062700000001</v>
      </c>
      <c r="O139" s="4">
        <v>0.77266644399999995</v>
      </c>
    </row>
    <row r="140" spans="1:15" x14ac:dyDescent="0.3">
      <c r="A140" s="4" t="s">
        <v>12</v>
      </c>
      <c r="B140" s="4">
        <v>19</v>
      </c>
      <c r="C140" s="4">
        <v>2</v>
      </c>
      <c r="D140" s="4">
        <v>0.83779713099999997</v>
      </c>
      <c r="E140" s="4">
        <v>0.99825908100000005</v>
      </c>
      <c r="F140" s="4" t="s">
        <v>13</v>
      </c>
      <c r="G140" s="4">
        <v>27109710.629999999</v>
      </c>
      <c r="H140" s="4">
        <v>56226559.329999998</v>
      </c>
      <c r="I140" s="4">
        <v>20386474.510000002</v>
      </c>
      <c r="J140" s="4">
        <v>115874556</v>
      </c>
      <c r="K140" s="4">
        <v>41668134.979999997</v>
      </c>
      <c r="L140" s="4">
        <v>68130515.25</v>
      </c>
      <c r="M140" s="4">
        <v>0.61159283499999995</v>
      </c>
      <c r="N140" s="4">
        <v>-0.70935658899999998</v>
      </c>
      <c r="O140" s="4">
        <v>0.76861131400000005</v>
      </c>
    </row>
    <row r="141" spans="1:15" x14ac:dyDescent="0.3">
      <c r="A141" s="4" t="s">
        <v>193</v>
      </c>
      <c r="B141" s="4">
        <v>1</v>
      </c>
      <c r="C141" s="4">
        <v>1</v>
      </c>
      <c r="D141" s="4">
        <v>0.83795058700000002</v>
      </c>
      <c r="E141" s="4">
        <v>0.99825908100000005</v>
      </c>
      <c r="F141" s="4" t="s">
        <v>194</v>
      </c>
      <c r="G141" s="4">
        <v>140612082.59999999</v>
      </c>
      <c r="H141" s="4">
        <v>58010590.409999996</v>
      </c>
      <c r="I141" s="4">
        <v>102601107.90000001</v>
      </c>
      <c r="J141" s="4">
        <v>97682305.670000002</v>
      </c>
      <c r="K141" s="4">
        <v>99311336.530000001</v>
      </c>
      <c r="L141" s="4">
        <v>100141706.8</v>
      </c>
      <c r="M141" s="4">
        <v>0.99170804800000001</v>
      </c>
      <c r="N141" s="4">
        <v>-1.2012632000000001E-2</v>
      </c>
      <c r="O141" s="4">
        <v>0.76781590300000002</v>
      </c>
    </row>
    <row r="142" spans="1:15" x14ac:dyDescent="0.3">
      <c r="A142" s="4" t="s">
        <v>468</v>
      </c>
      <c r="B142" s="4">
        <v>1</v>
      </c>
      <c r="C142" s="4">
        <v>1</v>
      </c>
      <c r="D142" s="4">
        <v>0.84730523899999999</v>
      </c>
      <c r="E142" s="4">
        <v>0.99825908100000005</v>
      </c>
      <c r="F142" s="4" t="s">
        <v>469</v>
      </c>
      <c r="G142" s="4">
        <v>16185833.25</v>
      </c>
      <c r="H142" s="4">
        <v>526484.85389999999</v>
      </c>
      <c r="I142" s="4">
        <v>14110619.67</v>
      </c>
      <c r="J142" s="4">
        <v>1479689.054</v>
      </c>
      <c r="K142" s="4">
        <v>8356159.0499999998</v>
      </c>
      <c r="L142" s="4">
        <v>7795154.3619999997</v>
      </c>
      <c r="M142" s="4">
        <v>1.0719683870000001</v>
      </c>
      <c r="N142" s="4">
        <v>0.10026236099999999</v>
      </c>
      <c r="O142" s="4">
        <v>0.719601084</v>
      </c>
    </row>
    <row r="143" spans="1:15" x14ac:dyDescent="0.3">
      <c r="A143" s="4" t="s">
        <v>171</v>
      </c>
      <c r="B143" s="4">
        <v>2</v>
      </c>
      <c r="C143" s="4">
        <v>2</v>
      </c>
      <c r="D143" s="4">
        <v>0.86766684599999999</v>
      </c>
      <c r="E143" s="4">
        <v>0.99825908100000005</v>
      </c>
      <c r="F143" s="4" t="s">
        <v>172</v>
      </c>
      <c r="G143" s="4">
        <v>6214906.0109999999</v>
      </c>
      <c r="H143" s="4">
        <v>37777268.020000003</v>
      </c>
      <c r="I143" s="4">
        <v>7999700.1409999998</v>
      </c>
      <c r="J143" s="4">
        <v>20025147.379999999</v>
      </c>
      <c r="K143" s="4">
        <v>21996087.02</v>
      </c>
      <c r="L143" s="4">
        <v>14012423.76</v>
      </c>
      <c r="M143" s="4">
        <v>1.5697560530000001</v>
      </c>
      <c r="N143" s="4">
        <v>0.65054037499999995</v>
      </c>
      <c r="O143" s="4">
        <v>0.61646996600000004</v>
      </c>
    </row>
    <row r="144" spans="1:15" x14ac:dyDescent="0.3">
      <c r="A144" s="4" t="s">
        <v>16</v>
      </c>
      <c r="B144" s="4">
        <v>4</v>
      </c>
      <c r="C144" s="4">
        <v>4</v>
      </c>
      <c r="D144" s="4">
        <v>0.87281810199999998</v>
      </c>
      <c r="E144" s="4">
        <v>0.99825908100000005</v>
      </c>
      <c r="F144" s="4" t="s">
        <v>17</v>
      </c>
      <c r="G144" s="4">
        <v>480284827</v>
      </c>
      <c r="H144" s="4">
        <v>439758789.80000001</v>
      </c>
      <c r="I144" s="4">
        <v>514421728.69999999</v>
      </c>
      <c r="J144" s="4">
        <v>389397607.69999999</v>
      </c>
      <c r="K144" s="4">
        <v>460021808.39999998</v>
      </c>
      <c r="L144" s="4">
        <v>451909668.19999999</v>
      </c>
      <c r="M144" s="4">
        <v>1.0179507999999999</v>
      </c>
      <c r="N144" s="4">
        <v>2.5667835E-2</v>
      </c>
      <c r="O144" s="4">
        <v>0.59076255</v>
      </c>
    </row>
    <row r="145" spans="1:15" x14ac:dyDescent="0.3">
      <c r="A145" s="4" t="s">
        <v>253</v>
      </c>
      <c r="B145" s="4">
        <v>1</v>
      </c>
      <c r="C145" s="4">
        <v>1</v>
      </c>
      <c r="D145" s="4">
        <v>0.87391505000000003</v>
      </c>
      <c r="E145" s="4">
        <v>0.99825908100000005</v>
      </c>
      <c r="F145" s="4" t="s">
        <v>254</v>
      </c>
      <c r="G145" s="4">
        <v>119321920.2</v>
      </c>
      <c r="H145" s="4">
        <v>14648020.050000001</v>
      </c>
      <c r="I145" s="4">
        <v>112178642.3</v>
      </c>
      <c r="J145" s="4">
        <v>8582411.4849999994</v>
      </c>
      <c r="K145" s="4">
        <v>66984970.130000003</v>
      </c>
      <c r="L145" s="4">
        <v>60380526.890000001</v>
      </c>
      <c r="M145" s="4">
        <v>1.109380351</v>
      </c>
      <c r="N145" s="4">
        <v>0.14975407800000001</v>
      </c>
      <c r="O145" s="4">
        <v>0.58530781700000001</v>
      </c>
    </row>
    <row r="146" spans="1:15" x14ac:dyDescent="0.3">
      <c r="A146" s="4" t="s">
        <v>470</v>
      </c>
      <c r="B146" s="4">
        <v>2</v>
      </c>
      <c r="C146" s="4">
        <v>2</v>
      </c>
      <c r="D146" s="4">
        <v>0.877802796</v>
      </c>
      <c r="E146" s="4">
        <v>0.99825908100000005</v>
      </c>
      <c r="F146" s="4" t="s">
        <v>391</v>
      </c>
      <c r="G146" s="4">
        <v>17033687.199999999</v>
      </c>
      <c r="H146" s="4">
        <v>50101052.789999999</v>
      </c>
      <c r="I146" s="4">
        <v>31692334.530000001</v>
      </c>
      <c r="J146" s="4">
        <v>32494061.699999999</v>
      </c>
      <c r="K146" s="4">
        <v>33567370</v>
      </c>
      <c r="L146" s="4">
        <v>32093198.120000001</v>
      </c>
      <c r="M146" s="4">
        <v>1.0459340909999999</v>
      </c>
      <c r="N146" s="4">
        <v>6.4791943000000005E-2</v>
      </c>
      <c r="O146" s="4">
        <v>0.56603040199999999</v>
      </c>
    </row>
    <row r="147" spans="1:15" x14ac:dyDescent="0.3">
      <c r="A147" s="4" t="s">
        <v>199</v>
      </c>
      <c r="B147" s="4">
        <v>1</v>
      </c>
      <c r="C147" s="4">
        <v>1</v>
      </c>
      <c r="D147" s="4">
        <v>0.90989296500000005</v>
      </c>
      <c r="E147" s="4">
        <v>0.99825908100000005</v>
      </c>
      <c r="F147" s="4" t="s">
        <v>200</v>
      </c>
      <c r="G147" s="4">
        <v>26656814.07</v>
      </c>
      <c r="H147" s="4">
        <v>11565648.460000001</v>
      </c>
      <c r="I147" s="4">
        <v>25495037.989999998</v>
      </c>
      <c r="J147" s="4">
        <v>10331608</v>
      </c>
      <c r="K147" s="4">
        <v>19111231.27</v>
      </c>
      <c r="L147" s="4">
        <v>17913322.989999998</v>
      </c>
      <c r="M147" s="4">
        <v>1.066872477</v>
      </c>
      <c r="N147" s="4">
        <v>9.3387740999999996E-2</v>
      </c>
      <c r="O147" s="4">
        <v>0.410096927</v>
      </c>
    </row>
    <row r="148" spans="1:15" x14ac:dyDescent="0.3">
      <c r="A148" s="4" t="s">
        <v>471</v>
      </c>
      <c r="B148" s="4">
        <v>1</v>
      </c>
      <c r="C148" s="4">
        <v>1</v>
      </c>
      <c r="D148" s="4">
        <v>0.93261083700000003</v>
      </c>
      <c r="E148" s="4">
        <v>0.99825908100000005</v>
      </c>
      <c r="F148" s="4" t="s">
        <v>472</v>
      </c>
      <c r="G148" s="4">
        <v>9685406.4700000007</v>
      </c>
      <c r="H148" s="4">
        <v>7581692.4160000002</v>
      </c>
      <c r="I148" s="4">
        <v>12792159.859999999</v>
      </c>
      <c r="J148" s="4">
        <v>6177332.3820000002</v>
      </c>
      <c r="K148" s="4">
        <v>8633549.443</v>
      </c>
      <c r="L148" s="4">
        <v>9484746.1190000009</v>
      </c>
      <c r="M148" s="4">
        <v>0.91025625099999996</v>
      </c>
      <c r="N148" s="4">
        <v>-0.13565535200000001</v>
      </c>
      <c r="O148" s="4">
        <v>0.30299542499999998</v>
      </c>
    </row>
    <row r="149" spans="1:15" x14ac:dyDescent="0.3">
      <c r="A149" s="4" t="s">
        <v>237</v>
      </c>
      <c r="B149" s="4">
        <v>1</v>
      </c>
      <c r="C149" s="4">
        <v>1</v>
      </c>
      <c r="D149" s="4">
        <v>0.93399210600000004</v>
      </c>
      <c r="E149" s="4">
        <v>0.99825908100000005</v>
      </c>
      <c r="F149" s="4" t="s">
        <v>238</v>
      </c>
      <c r="G149" s="4">
        <v>127874643.5</v>
      </c>
      <c r="H149" s="4">
        <v>48483316.030000001</v>
      </c>
      <c r="I149" s="4">
        <v>122980930.2</v>
      </c>
      <c r="J149" s="4">
        <v>56623168.659999996</v>
      </c>
      <c r="K149" s="4">
        <v>88178979.780000001</v>
      </c>
      <c r="L149" s="4">
        <v>89802049.409999996</v>
      </c>
      <c r="M149" s="4">
        <v>0.98192614</v>
      </c>
      <c r="N149" s="4">
        <v>-2.6313584000000001E-2</v>
      </c>
      <c r="O149" s="4">
        <v>0.296567943</v>
      </c>
    </row>
    <row r="150" spans="1:15" x14ac:dyDescent="0.3">
      <c r="A150" s="4" t="s">
        <v>141</v>
      </c>
      <c r="B150" s="4">
        <v>1</v>
      </c>
      <c r="C150" s="4">
        <v>1</v>
      </c>
      <c r="D150" s="4">
        <v>0.93651506500000004</v>
      </c>
      <c r="E150" s="4">
        <v>0.99825908100000005</v>
      </c>
      <c r="F150" s="4" t="s">
        <v>142</v>
      </c>
      <c r="G150" s="4">
        <v>30149447.969999999</v>
      </c>
      <c r="H150" s="4">
        <v>10329808.9</v>
      </c>
      <c r="I150" s="4">
        <v>29831535.75</v>
      </c>
      <c r="J150" s="4">
        <v>11855857.890000001</v>
      </c>
      <c r="K150" s="4">
        <v>20239628.440000001</v>
      </c>
      <c r="L150" s="4">
        <v>20843696.82</v>
      </c>
      <c r="M150" s="4">
        <v>0.97101913399999995</v>
      </c>
      <c r="N150" s="4">
        <v>-4.2428370999999999E-2</v>
      </c>
      <c r="O150" s="4">
        <v>0.28485231999999999</v>
      </c>
    </row>
    <row r="151" spans="1:15" x14ac:dyDescent="0.3">
      <c r="A151" s="4" t="s">
        <v>209</v>
      </c>
      <c r="B151" s="4">
        <v>5</v>
      </c>
      <c r="C151" s="4">
        <v>5</v>
      </c>
      <c r="D151" s="4">
        <v>0.93807828800000004</v>
      </c>
      <c r="E151" s="4">
        <v>0.99825908100000005</v>
      </c>
      <c r="F151" s="4" t="s">
        <v>210</v>
      </c>
      <c r="G151" s="4">
        <v>2435959916</v>
      </c>
      <c r="H151" s="4">
        <v>1875058653</v>
      </c>
      <c r="I151" s="4">
        <v>3087467669</v>
      </c>
      <c r="J151" s="4">
        <v>1576074427</v>
      </c>
      <c r="K151" s="4">
        <v>2155509284</v>
      </c>
      <c r="L151" s="4">
        <v>2331771048</v>
      </c>
      <c r="M151" s="4">
        <v>0.92440863200000001</v>
      </c>
      <c r="N151" s="4">
        <v>-0.113397363</v>
      </c>
      <c r="O151" s="4">
        <v>0.27760915899999999</v>
      </c>
    </row>
    <row r="152" spans="1:15" x14ac:dyDescent="0.3">
      <c r="A152" s="4" t="s">
        <v>315</v>
      </c>
      <c r="B152" s="4">
        <v>2</v>
      </c>
      <c r="C152" s="4">
        <v>2</v>
      </c>
      <c r="D152" s="4">
        <v>0.93857259599999998</v>
      </c>
      <c r="E152" s="4">
        <v>0.99825908100000005</v>
      </c>
      <c r="F152" s="4" t="s">
        <v>316</v>
      </c>
      <c r="G152" s="4">
        <v>266047514.30000001</v>
      </c>
      <c r="H152" s="4">
        <v>32882938.629999999</v>
      </c>
      <c r="I152" s="4">
        <v>222555913.19999999</v>
      </c>
      <c r="J152" s="4">
        <v>30586354.68</v>
      </c>
      <c r="K152" s="4">
        <v>149465226.5</v>
      </c>
      <c r="L152" s="4">
        <v>126571134</v>
      </c>
      <c r="M152" s="4">
        <v>1.1808792560000001</v>
      </c>
      <c r="N152" s="4">
        <v>0.239861457</v>
      </c>
      <c r="O152" s="4">
        <v>0.27532130100000002</v>
      </c>
    </row>
    <row r="153" spans="1:15" x14ac:dyDescent="0.3">
      <c r="A153" s="4" t="s">
        <v>247</v>
      </c>
      <c r="B153" s="4">
        <v>2</v>
      </c>
      <c r="C153" s="4">
        <v>2</v>
      </c>
      <c r="D153" s="4">
        <v>0.94096230800000003</v>
      </c>
      <c r="E153" s="4">
        <v>0.99825908100000005</v>
      </c>
      <c r="F153" s="4" t="s">
        <v>248</v>
      </c>
      <c r="G153" s="4">
        <v>10463112.68</v>
      </c>
      <c r="H153" s="4">
        <v>44165658.289999999</v>
      </c>
      <c r="I153" s="4">
        <v>6685802.8969999999</v>
      </c>
      <c r="J153" s="4">
        <v>88515249.379999995</v>
      </c>
      <c r="K153" s="4">
        <v>27314385.48</v>
      </c>
      <c r="L153" s="4">
        <v>47600526.140000001</v>
      </c>
      <c r="M153" s="4">
        <v>0.57382528499999996</v>
      </c>
      <c r="N153" s="4">
        <v>-0.80131655400000001</v>
      </c>
      <c r="O153" s="4">
        <v>0.26427772500000002</v>
      </c>
    </row>
    <row r="154" spans="1:15" x14ac:dyDescent="0.3">
      <c r="A154" s="4" t="s">
        <v>473</v>
      </c>
      <c r="B154" s="4">
        <v>10</v>
      </c>
      <c r="C154" s="4">
        <v>10</v>
      </c>
      <c r="D154" s="4">
        <v>0.94291092200000004</v>
      </c>
      <c r="E154" s="4">
        <v>0.99825908100000005</v>
      </c>
      <c r="F154" s="4" t="s">
        <v>302</v>
      </c>
      <c r="G154" s="4">
        <v>1003147923</v>
      </c>
      <c r="H154" s="4">
        <v>2205092300</v>
      </c>
      <c r="I154" s="4">
        <v>1096605388</v>
      </c>
      <c r="J154" s="4">
        <v>1867880578</v>
      </c>
      <c r="K154" s="4">
        <v>1604120112</v>
      </c>
      <c r="L154" s="4">
        <v>1482242983</v>
      </c>
      <c r="M154" s="4">
        <v>1.0822247970000001</v>
      </c>
      <c r="N154" s="4">
        <v>0.11400020399999999</v>
      </c>
      <c r="O154" s="4">
        <v>0.25529333799999998</v>
      </c>
    </row>
    <row r="155" spans="1:15" x14ac:dyDescent="0.3">
      <c r="A155" s="4" t="s">
        <v>205</v>
      </c>
      <c r="B155" s="4">
        <v>2</v>
      </c>
      <c r="C155" s="4">
        <v>2</v>
      </c>
      <c r="D155" s="4">
        <v>0.94454996400000002</v>
      </c>
      <c r="E155" s="4">
        <v>0.99825908100000005</v>
      </c>
      <c r="F155" s="4" t="s">
        <v>206</v>
      </c>
      <c r="G155" s="4">
        <v>36824534.780000001</v>
      </c>
      <c r="H155" s="4">
        <v>45049826.020000003</v>
      </c>
      <c r="I155" s="4">
        <v>27281240.329999998</v>
      </c>
      <c r="J155" s="4">
        <v>65236063.469999999</v>
      </c>
      <c r="K155" s="4">
        <v>40937180.399999999</v>
      </c>
      <c r="L155" s="4">
        <v>46258651.899999999</v>
      </c>
      <c r="M155" s="4">
        <v>0.88496267699999998</v>
      </c>
      <c r="N155" s="4">
        <v>-0.17631148399999999</v>
      </c>
      <c r="O155" s="4">
        <v>0.24775063999999999</v>
      </c>
    </row>
    <row r="156" spans="1:15" x14ac:dyDescent="0.3">
      <c r="A156" s="4" t="s">
        <v>277</v>
      </c>
      <c r="B156" s="4">
        <v>2</v>
      </c>
      <c r="C156" s="4">
        <v>2</v>
      </c>
      <c r="D156" s="4">
        <v>0.94946116800000002</v>
      </c>
      <c r="E156" s="4">
        <v>0.99825908100000005</v>
      </c>
      <c r="F156" s="4" t="s">
        <v>278</v>
      </c>
      <c r="G156" s="4">
        <v>102804343</v>
      </c>
      <c r="H156" s="4">
        <v>66980881.289999999</v>
      </c>
      <c r="I156" s="4">
        <v>92375862.689999998</v>
      </c>
      <c r="J156" s="4">
        <v>77065705.150000006</v>
      </c>
      <c r="K156" s="4">
        <v>84892612.140000001</v>
      </c>
      <c r="L156" s="4">
        <v>84720783.920000002</v>
      </c>
      <c r="M156" s="4">
        <v>1.0020281710000001</v>
      </c>
      <c r="N156" s="4">
        <v>2.9230689999999999E-3</v>
      </c>
      <c r="O156" s="4">
        <v>0.22522792799999999</v>
      </c>
    </row>
    <row r="157" spans="1:15" x14ac:dyDescent="0.3">
      <c r="A157" s="4" t="s">
        <v>361</v>
      </c>
      <c r="B157" s="4">
        <v>1</v>
      </c>
      <c r="C157" s="4">
        <v>1</v>
      </c>
      <c r="D157" s="4">
        <v>0.951220552</v>
      </c>
      <c r="E157" s="4">
        <v>0.99825908100000005</v>
      </c>
      <c r="F157" s="4" t="s">
        <v>362</v>
      </c>
      <c r="G157" s="4">
        <v>169040865</v>
      </c>
      <c r="H157" s="4">
        <v>145279570.5</v>
      </c>
      <c r="I157" s="4">
        <v>182208730.09999999</v>
      </c>
      <c r="J157" s="4">
        <v>137772988.30000001</v>
      </c>
      <c r="K157" s="4">
        <v>157160217.69999999</v>
      </c>
      <c r="L157" s="4">
        <v>159990859.19999999</v>
      </c>
      <c r="M157" s="4">
        <v>0.98230748000000001</v>
      </c>
      <c r="N157" s="4">
        <v>-2.5753410000000001E-2</v>
      </c>
      <c r="O157" s="4">
        <v>0.21718774900000001</v>
      </c>
    </row>
    <row r="158" spans="1:15" x14ac:dyDescent="0.3">
      <c r="A158" s="4" t="s">
        <v>317</v>
      </c>
      <c r="B158" s="4">
        <v>6</v>
      </c>
      <c r="C158" s="4">
        <v>6</v>
      </c>
      <c r="D158" s="4">
        <v>0.96504997100000001</v>
      </c>
      <c r="E158" s="4">
        <v>0.99825908100000005</v>
      </c>
      <c r="F158" s="4" t="s">
        <v>318</v>
      </c>
      <c r="G158" s="4">
        <v>404949947.60000002</v>
      </c>
      <c r="H158" s="4">
        <v>282236714.80000001</v>
      </c>
      <c r="I158" s="4">
        <v>393915477.10000002</v>
      </c>
      <c r="J158" s="4">
        <v>283208871</v>
      </c>
      <c r="K158" s="4">
        <v>343593331.19999999</v>
      </c>
      <c r="L158" s="4">
        <v>338562174.10000002</v>
      </c>
      <c r="M158" s="4">
        <v>1.014860364</v>
      </c>
      <c r="N158" s="4">
        <v>2.1281239E-2</v>
      </c>
      <c r="O158" s="4">
        <v>0.15450197800000001</v>
      </c>
    </row>
    <row r="159" spans="1:15" x14ac:dyDescent="0.3">
      <c r="A159" s="4" t="s">
        <v>474</v>
      </c>
      <c r="B159" s="4">
        <v>1</v>
      </c>
      <c r="C159" s="4">
        <v>1</v>
      </c>
      <c r="D159" s="4">
        <v>0.96577421699999999</v>
      </c>
      <c r="E159" s="4">
        <v>0.99825908100000005</v>
      </c>
      <c r="F159" s="4" t="s">
        <v>475</v>
      </c>
      <c r="G159" s="4">
        <v>749959342.79999995</v>
      </c>
      <c r="H159" s="4">
        <v>577725665.39999998</v>
      </c>
      <c r="I159" s="4">
        <v>694451874.60000002</v>
      </c>
      <c r="J159" s="4">
        <v>615272215.70000005</v>
      </c>
      <c r="K159" s="4">
        <v>663842504.10000002</v>
      </c>
      <c r="L159" s="4">
        <v>654862045.20000005</v>
      </c>
      <c r="M159" s="4">
        <v>1.0137135129999999</v>
      </c>
      <c r="N159" s="4">
        <v>1.9649987000000001E-2</v>
      </c>
      <c r="O159" s="4">
        <v>0.151243931</v>
      </c>
    </row>
    <row r="160" spans="1:15" x14ac:dyDescent="0.3">
      <c r="A160" s="4" t="s">
        <v>305</v>
      </c>
      <c r="B160" s="4">
        <v>1</v>
      </c>
      <c r="C160" s="4">
        <v>1</v>
      </c>
      <c r="D160" s="4">
        <v>0.97442253599999995</v>
      </c>
      <c r="E160" s="4">
        <v>0.99825908100000005</v>
      </c>
      <c r="F160" s="4" t="s">
        <v>306</v>
      </c>
      <c r="G160" s="4">
        <v>88580355.769999996</v>
      </c>
      <c r="H160" s="4">
        <v>0</v>
      </c>
      <c r="I160" s="4">
        <v>127663655.90000001</v>
      </c>
      <c r="J160" s="4">
        <v>0</v>
      </c>
      <c r="K160" s="4">
        <v>44290177.890000001</v>
      </c>
      <c r="L160" s="4">
        <v>63831827.969999999</v>
      </c>
      <c r="M160" s="4">
        <v>0.69385726999999997</v>
      </c>
      <c r="N160" s="4">
        <v>-0.52728917200000003</v>
      </c>
      <c r="O160" s="4">
        <v>0.11252680499999999</v>
      </c>
    </row>
    <row r="161" spans="1:15" x14ac:dyDescent="0.3">
      <c r="A161" s="4" t="s">
        <v>28</v>
      </c>
      <c r="B161" s="4">
        <v>1</v>
      </c>
      <c r="C161" s="4">
        <v>1</v>
      </c>
      <c r="D161" s="4">
        <v>0.98137282800000003</v>
      </c>
      <c r="E161" s="4">
        <v>0.99825908100000005</v>
      </c>
      <c r="F161" s="4" t="s">
        <v>29</v>
      </c>
      <c r="G161" s="4">
        <v>0</v>
      </c>
      <c r="H161" s="4">
        <v>6392406.051</v>
      </c>
      <c r="I161" s="4">
        <v>0</v>
      </c>
      <c r="J161" s="4">
        <v>11899816.470000001</v>
      </c>
      <c r="K161" s="4">
        <v>3196203.0260000001</v>
      </c>
      <c r="L161" s="4">
        <v>5949908.2340000002</v>
      </c>
      <c r="M161" s="4">
        <v>0.537185264</v>
      </c>
      <c r="N161" s="4">
        <v>-0.89650836499999997</v>
      </c>
      <c r="O161" s="4">
        <v>8.1659705999999999E-2</v>
      </c>
    </row>
    <row r="162" spans="1:15" x14ac:dyDescent="0.3">
      <c r="A162" s="4" t="s">
        <v>103</v>
      </c>
      <c r="B162" s="4">
        <v>6</v>
      </c>
      <c r="C162" s="4">
        <v>4</v>
      </c>
      <c r="D162" s="4">
        <v>0.98209947900000005</v>
      </c>
      <c r="E162" s="4">
        <v>0.99825908100000005</v>
      </c>
      <c r="F162" s="4" t="s">
        <v>104</v>
      </c>
      <c r="G162" s="4">
        <v>172585451.69999999</v>
      </c>
      <c r="H162" s="4">
        <v>218982461.09999999</v>
      </c>
      <c r="I162" s="4">
        <v>194857566.80000001</v>
      </c>
      <c r="J162" s="4">
        <v>195125676.59999999</v>
      </c>
      <c r="K162" s="4">
        <v>195783956.40000001</v>
      </c>
      <c r="L162" s="4">
        <v>194991621.69999999</v>
      </c>
      <c r="M162" s="4">
        <v>1.00406343</v>
      </c>
      <c r="N162" s="4">
        <v>5.8504120000000001E-3</v>
      </c>
      <c r="O162" s="4">
        <v>7.8445193999999996E-2</v>
      </c>
    </row>
    <row r="163" spans="1:15" x14ac:dyDescent="0.3">
      <c r="A163" s="4" t="s">
        <v>303</v>
      </c>
      <c r="B163" s="4">
        <v>2</v>
      </c>
      <c r="C163" s="4">
        <v>1</v>
      </c>
      <c r="D163" s="4">
        <v>0.98372908699999995</v>
      </c>
      <c r="E163" s="4">
        <v>0.99825908100000005</v>
      </c>
      <c r="F163" s="4" t="s">
        <v>304</v>
      </c>
      <c r="G163" s="4">
        <v>0</v>
      </c>
      <c r="H163" s="4">
        <v>111883255.59999999</v>
      </c>
      <c r="I163" s="4">
        <v>0</v>
      </c>
      <c r="J163" s="4">
        <v>60440514.219999999</v>
      </c>
      <c r="K163" s="4">
        <v>55941627.799999997</v>
      </c>
      <c r="L163" s="4">
        <v>30220257.109999999</v>
      </c>
      <c r="M163" s="4">
        <v>1.851130108</v>
      </c>
      <c r="N163" s="4">
        <v>0.88840629900000001</v>
      </c>
      <c r="O163" s="4">
        <v>7.1244871000000001E-2</v>
      </c>
    </row>
    <row r="164" spans="1:15" x14ac:dyDescent="0.3">
      <c r="A164" s="4" t="s">
        <v>476</v>
      </c>
      <c r="B164" s="4">
        <v>1</v>
      </c>
      <c r="C164" s="4">
        <v>1</v>
      </c>
      <c r="D164" s="4">
        <v>0.98378623899999995</v>
      </c>
      <c r="E164" s="4">
        <v>0.99825908100000005</v>
      </c>
      <c r="F164" s="4" t="s">
        <v>477</v>
      </c>
      <c r="G164" s="4">
        <v>0</v>
      </c>
      <c r="H164" s="4">
        <v>5447990.6960000005</v>
      </c>
      <c r="I164" s="4">
        <v>0</v>
      </c>
      <c r="J164" s="4">
        <v>9295236.6980000008</v>
      </c>
      <c r="K164" s="4">
        <v>2723995.3480000002</v>
      </c>
      <c r="L164" s="4">
        <v>4647618.3490000004</v>
      </c>
      <c r="M164" s="4">
        <v>0.58610564499999995</v>
      </c>
      <c r="N164" s="4">
        <v>-0.77076736300000004</v>
      </c>
      <c r="O164" s="4">
        <v>7.0992564999999994E-2</v>
      </c>
    </row>
    <row r="165" spans="1:15" x14ac:dyDescent="0.3">
      <c r="A165" s="4" t="s">
        <v>43</v>
      </c>
      <c r="B165" s="4">
        <v>23</v>
      </c>
      <c r="C165" s="4">
        <v>1</v>
      </c>
      <c r="D165" s="4">
        <v>0.98436983499999997</v>
      </c>
      <c r="E165" s="4">
        <v>0.99825908100000005</v>
      </c>
      <c r="F165" s="4" t="s">
        <v>44</v>
      </c>
      <c r="G165" s="4">
        <v>34939447.890000001</v>
      </c>
      <c r="H165" s="4">
        <v>53734728.590000004</v>
      </c>
      <c r="I165" s="4">
        <v>33824007.079999998</v>
      </c>
      <c r="J165" s="4">
        <v>54720285.710000001</v>
      </c>
      <c r="K165" s="4">
        <v>44337088.240000002</v>
      </c>
      <c r="L165" s="4">
        <v>44272146.399999999</v>
      </c>
      <c r="M165" s="4">
        <v>1.001466878</v>
      </c>
      <c r="N165" s="4">
        <v>2.114707E-3</v>
      </c>
      <c r="O165" s="4">
        <v>6.8417035000000001E-2</v>
      </c>
    </row>
    <row r="166" spans="1:15" x14ac:dyDescent="0.3">
      <c r="A166" s="4" t="s">
        <v>380</v>
      </c>
      <c r="B166" s="4">
        <v>1</v>
      </c>
      <c r="C166" s="4">
        <v>1</v>
      </c>
      <c r="D166" s="4">
        <v>0.985212266</v>
      </c>
      <c r="E166" s="4">
        <v>0.99825908100000005</v>
      </c>
      <c r="F166" s="4" t="s">
        <v>381</v>
      </c>
      <c r="G166" s="4">
        <v>40551566.740000002</v>
      </c>
      <c r="H166" s="4">
        <v>0</v>
      </c>
      <c r="I166" s="4">
        <v>70062368.010000005</v>
      </c>
      <c r="J166" s="4">
        <v>0</v>
      </c>
      <c r="K166" s="4">
        <v>20275783.370000001</v>
      </c>
      <c r="L166" s="4">
        <v>35031184</v>
      </c>
      <c r="M166" s="4">
        <v>0.57879240899999995</v>
      </c>
      <c r="N166" s="4">
        <v>-0.78888209499999995</v>
      </c>
      <c r="O166" s="4">
        <v>6.4701896999999994E-2</v>
      </c>
    </row>
    <row r="167" spans="1:15" x14ac:dyDescent="0.3">
      <c r="A167" s="4" t="s">
        <v>311</v>
      </c>
      <c r="B167" s="4">
        <v>1</v>
      </c>
      <c r="C167" s="4">
        <v>1</v>
      </c>
      <c r="D167" s="4">
        <v>0.98922531000000002</v>
      </c>
      <c r="E167" s="4">
        <v>0.99825908100000005</v>
      </c>
      <c r="F167" s="4" t="s">
        <v>312</v>
      </c>
      <c r="G167" s="4">
        <v>39191543.93</v>
      </c>
      <c r="H167" s="4">
        <v>0</v>
      </c>
      <c r="I167" s="4">
        <v>58234595.280000001</v>
      </c>
      <c r="J167" s="4">
        <v>0</v>
      </c>
      <c r="K167" s="4">
        <v>19595771.969999999</v>
      </c>
      <c r="L167" s="4">
        <v>29117297.640000001</v>
      </c>
      <c r="M167" s="4">
        <v>0.672994184</v>
      </c>
      <c r="N167" s="4">
        <v>-0.57133405800000003</v>
      </c>
      <c r="O167" s="4">
        <v>4.7047803999999999E-2</v>
      </c>
    </row>
    <row r="168" spans="1:15" x14ac:dyDescent="0.3">
      <c r="A168" s="4" t="s">
        <v>478</v>
      </c>
      <c r="B168" s="4">
        <v>23</v>
      </c>
      <c r="C168" s="4">
        <v>1</v>
      </c>
      <c r="D168" s="4">
        <v>0.991045913</v>
      </c>
      <c r="E168" s="4">
        <v>0.99825908100000005</v>
      </c>
      <c r="F168" s="4" t="s">
        <v>479</v>
      </c>
      <c r="G168" s="4">
        <v>0</v>
      </c>
      <c r="H168" s="4">
        <v>54459195.039999999</v>
      </c>
      <c r="I168" s="4">
        <v>0</v>
      </c>
      <c r="J168" s="4">
        <v>76087477.370000005</v>
      </c>
      <c r="K168" s="4">
        <v>27229597.52</v>
      </c>
      <c r="L168" s="4">
        <v>38043738.689999998</v>
      </c>
      <c r="M168" s="4">
        <v>0.71574452099999997</v>
      </c>
      <c r="N168" s="4">
        <v>-0.48248337400000002</v>
      </c>
      <c r="O168" s="4">
        <v>3.9062252999999998E-2</v>
      </c>
    </row>
    <row r="169" spans="1:15" x14ac:dyDescent="0.3">
      <c r="A169" s="4" t="s">
        <v>480</v>
      </c>
      <c r="B169" s="4">
        <v>1</v>
      </c>
      <c r="C169" s="4">
        <v>1</v>
      </c>
      <c r="D169" s="4">
        <v>0.99426848499999998</v>
      </c>
      <c r="E169" s="4">
        <v>0.99825908100000005</v>
      </c>
      <c r="F169" s="4" t="s">
        <v>481</v>
      </c>
      <c r="G169" s="4">
        <v>29883954.379999999</v>
      </c>
      <c r="H169" s="4">
        <v>0</v>
      </c>
      <c r="I169" s="4">
        <v>24366956.710000001</v>
      </c>
      <c r="J169" s="4">
        <v>0</v>
      </c>
      <c r="K169" s="4">
        <v>14941977.189999999</v>
      </c>
      <c r="L169" s="4">
        <v>12183478.35</v>
      </c>
      <c r="M169" s="4">
        <v>1.226413078</v>
      </c>
      <c r="N169" s="4">
        <v>0.29444498699999999</v>
      </c>
      <c r="O169" s="4">
        <v>2.4963260000000001E-2</v>
      </c>
    </row>
  </sheetData>
  <mergeCells count="4">
    <mergeCell ref="G1:J1"/>
    <mergeCell ref="G2:H2"/>
    <mergeCell ref="I2:J2"/>
    <mergeCell ref="K1:L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ANALISI 3323</vt:lpstr>
      <vt:lpstr>ANALISI 2126</vt:lpstr>
      <vt:lpstr>ANALISI 5159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Lorenzo Tagliazucchi</dc:creator>
  <cp:lastModifiedBy>LORENZO TAGLIAZUCCHI</cp:lastModifiedBy>
  <dcterms:created xsi:type="dcterms:W3CDTF">2022-10-07T10:28:15Z</dcterms:created>
  <dcterms:modified xsi:type="dcterms:W3CDTF">2023-10-20T10:04:07Z</dcterms:modified>
</cp:coreProperties>
</file>