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107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jurquiza/Documents/Documents_MacBook_Air/Urquiza2019b/scripts/protein_predictions/"/>
    </mc:Choice>
  </mc:AlternateContent>
  <xr:revisionPtr revIDLastSave="0" documentId="13_ncr:1_{4BA16BB8-C259-7A47-966B-2A2517C62FCD}" xr6:coauthVersionLast="47" xr6:coauthVersionMax="47" xr10:uidLastSave="{00000000-0000-0000-0000-000000000000}"/>
  <bookViews>
    <workbookView xWindow="14340" yWindow="1220" windowWidth="20320" windowHeight="15740" tabRatio="936" activeTab="3" xr2:uid="{00000000-000D-0000-FFFF-FFFF00000000}"/>
  </bookViews>
  <sheets>
    <sheet name="pLHY(karre)" sheetId="22" r:id="rId1"/>
    <sheet name="pCCA1(Knowles2008)" sheetId="12" r:id="rId2"/>
    <sheet name="pCCA1(Wang1998)" sheetId="4" r:id="rId3"/>
    <sheet name="pCCA1(wang1998LD)" sheetId="21" r:id="rId4"/>
    <sheet name="PRR9(Ito2008supplementary2)" sheetId="5" r:id="rId5"/>
    <sheet name="PRR9(Ito2008Fig2)" sheetId="17" r:id="rId6"/>
    <sheet name="PRR9(Fujiware2008fig1F)" sheetId="6" r:id="rId7"/>
    <sheet name="pPRR7(ferre2007figD)" sheetId="7" r:id="rId8"/>
    <sheet name="pPRR7(ferre2007fig5)" sheetId="8" r:id="rId9"/>
    <sheet name="pPRR7(fujiware2008fig1F)" sheetId="9" r:id="rId10"/>
    <sheet name="pPRR5(Fujiware2008fig1F)" sheetId="10" r:id="rId11"/>
    <sheet name="pTOC1(Ito2007suplemetary2)" sheetId="1" r:id="rId12"/>
    <sheet name="pTOC1(Fujiware2008fig1F)" sheetId="2" r:id="rId13"/>
    <sheet name="pELF3(Liu2001fig2)" sheetId="3" r:id="rId14"/>
    <sheet name="pELF3(Nusinow20112b)" sheetId="14" r:id="rId15"/>
    <sheet name="pELF4(Nusinow2011fig2b)" sheetId="15" r:id="rId16"/>
    <sheet name="pLUX(Nusinow2011fig2b)" sheetId="13" r:id="rId17"/>
    <sheet name="pELF3EC(Nusinow20112b)" sheetId="18" r:id="rId18"/>
    <sheet name="pELF4EC(Nusinow2011fig2b)" sheetId="19" r:id="rId19"/>
    <sheet name="pLUXEC(Nusinow2011fig2b)" sheetId="20" r:id="rId20"/>
    <sheet name="pZTL(kim2003fig4a)" sheetId="11" r:id="rId21"/>
    <sheet name="AllDAta" sheetId="16" r:id="rId22"/>
  </sheets>
  <calcPr calcId="191029"/>
  <extLst>
    <ext xmlns:x14="http://schemas.microsoft.com/office/spreadsheetml/2009/9/main" uri="{79F54976-1DA5-4618-B147-4CDE4B953A38}">
      <x14:workbookPr defaultImageDpi="32767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A2" i="10" l="1"/>
  <c r="A3" i="9"/>
  <c r="A4" i="9" s="1"/>
  <c r="A5" i="9" s="1"/>
  <c r="A6" i="9" s="1"/>
  <c r="A7" i="9" s="1"/>
  <c r="A8" i="9" s="1"/>
  <c r="A9" i="9" s="1"/>
  <c r="A10" i="9" s="1"/>
  <c r="A11" i="9" s="1"/>
  <c r="A12" i="9" s="1"/>
  <c r="A13" i="9" s="1"/>
  <c r="A3" i="6"/>
  <c r="A4" i="6" s="1"/>
  <c r="A5" i="6" s="1"/>
  <c r="A6" i="6" s="1"/>
  <c r="A7" i="6" s="1"/>
  <c r="A8" i="6" s="1"/>
  <c r="A9" i="6" s="1"/>
  <c r="A10" i="6" s="1"/>
  <c r="A11" i="6" s="1"/>
  <c r="A12" i="6" s="1"/>
  <c r="A13" i="6" s="1"/>
  <c r="A3" i="10"/>
  <c r="A4" i="10" s="1"/>
  <c r="A5" i="10" s="1"/>
  <c r="A6" i="10" s="1"/>
  <c r="A7" i="10" s="1"/>
  <c r="A8" i="10" s="1"/>
  <c r="A9" i="10" s="1"/>
  <c r="A10" i="10" s="1"/>
  <c r="A11" i="10" s="1"/>
  <c r="A12" i="10" s="1"/>
  <c r="A13" i="10" s="1"/>
  <c r="A3" i="7"/>
  <c r="A4" i="7" s="1"/>
  <c r="A5" i="7" s="1"/>
  <c r="A6" i="7" s="1"/>
  <c r="A7" i="7" s="1"/>
  <c r="A8" i="7" s="1"/>
  <c r="A9" i="7" s="1"/>
  <c r="A10" i="7" s="1"/>
  <c r="A11" i="7" s="1"/>
  <c r="A12" i="7" s="1"/>
  <c r="A13" i="7" s="1"/>
  <c r="A14" i="7" s="1"/>
  <c r="A15" i="7" s="1"/>
  <c r="A16" i="7" s="1"/>
  <c r="G14" i="3"/>
  <c r="F14" i="3"/>
  <c r="G13" i="3"/>
  <c r="F13" i="3"/>
  <c r="G12" i="3"/>
  <c r="F12" i="3"/>
  <c r="G11" i="3"/>
  <c r="F11" i="3"/>
  <c r="G10" i="3"/>
  <c r="F10" i="3"/>
  <c r="G9" i="3"/>
  <c r="F9" i="3"/>
  <c r="G8" i="3"/>
  <c r="F8" i="3"/>
  <c r="G7" i="3"/>
  <c r="F7" i="3"/>
  <c r="G6" i="3"/>
  <c r="F6" i="3"/>
  <c r="G5" i="3"/>
  <c r="F5" i="3"/>
  <c r="G4" i="3"/>
  <c r="F4" i="3"/>
  <c r="G3" i="3"/>
  <c r="F3" i="3"/>
  <c r="G2" i="3"/>
  <c r="B2" i="3"/>
  <c r="F2" i="3"/>
  <c r="A3" i="8"/>
  <c r="A4" i="8"/>
  <c r="A5" i="8"/>
  <c r="A6" i="8"/>
  <c r="A7" i="8"/>
  <c r="A8" i="8" s="1"/>
  <c r="A9" i="8" s="1"/>
  <c r="A10" i="8" s="1"/>
  <c r="A3" i="5"/>
  <c r="A4" i="5"/>
  <c r="A5" i="5"/>
  <c r="A6" i="5"/>
  <c r="A7" i="5"/>
  <c r="A8" i="5" s="1"/>
  <c r="A9" i="5" s="1"/>
  <c r="A10" i="5" s="1"/>
  <c r="A11" i="5" s="1"/>
  <c r="A12" i="5" s="1"/>
  <c r="A13" i="5" s="1"/>
  <c r="A14" i="5" s="1"/>
  <c r="A15" i="5" s="1"/>
  <c r="A16" i="5" s="1"/>
  <c r="A17" i="5" s="1"/>
  <c r="A18" i="5" s="1"/>
  <c r="A19" i="5" s="1"/>
  <c r="A20" i="5" s="1"/>
  <c r="A21" i="5" s="1"/>
  <c r="A22" i="5" s="1"/>
  <c r="A23" i="5" s="1"/>
  <c r="A24" i="5" s="1"/>
  <c r="A25" i="5" s="1"/>
</calcChain>
</file>

<file path=xl/sharedStrings.xml><?xml version="1.0" encoding="utf-8"?>
<sst xmlns="http://schemas.openxmlformats.org/spreadsheetml/2006/main" count="49" uniqueCount="21">
  <si>
    <t>time</t>
  </si>
  <si>
    <t>pTOC1</t>
  </si>
  <si>
    <t>pCCA1</t>
  </si>
  <si>
    <t>pPRR9</t>
  </si>
  <si>
    <t>pPRR7</t>
  </si>
  <si>
    <t>pPRR5</t>
  </si>
  <si>
    <t>pZTL</t>
  </si>
  <si>
    <t>pELF3experiment1</t>
  </si>
  <si>
    <t>pELF3experiment2</t>
  </si>
  <si>
    <t>pLUX</t>
  </si>
  <si>
    <t>pELF3</t>
  </si>
  <si>
    <t>pELF4</t>
  </si>
  <si>
    <t>max1</t>
  </si>
  <si>
    <t>max2</t>
  </si>
  <si>
    <t>pELF3experiment1normed</t>
  </si>
  <si>
    <t>pELF3experiment2normed</t>
  </si>
  <si>
    <t>pELF4EC</t>
  </si>
  <si>
    <t>pELF3EC</t>
  </si>
  <si>
    <t>pLUXEC</t>
  </si>
  <si>
    <t>pCCA1LD</t>
  </si>
  <si>
    <t>pLHYLD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</si>
</sst>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1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">
    <xf numFmtId="0" fontId="0" fillId="0" borderId="0" xfId="0"/>
    <xf numFmtId="0" fontId="3" fillId="0" borderId="0" xfId="0" applyFont="1"/>
  </cellXfs>
  <cellStyles count="3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9F4B0-DE3E-3248-B7D3-4A7B126BD4B6}">
  <dimension ref="A1:B15"/>
  <sheetViews>
    <sheetView workbookViewId="0">
      <selection activeCell="A16" sqref="A16"/>
    </sheetView>
  </sheetViews>
  <sheetFormatPr baseColWidth="10" defaultRowHeight="16" x14ac:dyDescent="0.2"/>
  <sheetData>
    <row r="1" spans="1:2" x14ac:dyDescent="0.2">
      <c r="A1" t="s">
        <v>0</v>
      </c>
      <c r="B1" t="s">
        <v>20</v>
      </c>
    </row>
    <row r="2" spans="1:2" x14ac:dyDescent="0.2">
      <c r="A2">
        <v>0</v>
      </c>
      <c r="B2">
        <v>19.550561797752799</v>
      </c>
    </row>
    <row r="3" spans="1:2" x14ac:dyDescent="0.2">
      <c r="A3">
        <v>4</v>
      </c>
      <c r="B3">
        <v>100.44943820224699</v>
      </c>
    </row>
    <row r="4" spans="1:2" x14ac:dyDescent="0.2">
      <c r="A4">
        <v>8</v>
      </c>
      <c r="B4">
        <v>12.1348314606741</v>
      </c>
    </row>
    <row r="5" spans="1:2" x14ac:dyDescent="0.2">
      <c r="A5">
        <v>12</v>
      </c>
      <c r="B5">
        <v>1.68539325842698</v>
      </c>
    </row>
    <row r="6" spans="1:2" x14ac:dyDescent="0.2">
      <c r="A6">
        <v>16</v>
      </c>
      <c r="B6">
        <v>5.0561797752809197</v>
      </c>
    </row>
    <row r="7" spans="1:2" x14ac:dyDescent="0.2">
      <c r="A7">
        <v>20</v>
      </c>
      <c r="B7">
        <v>5.0561797752809197</v>
      </c>
    </row>
    <row r="8" spans="1:2" x14ac:dyDescent="0.2">
      <c r="A8">
        <v>24</v>
      </c>
      <c r="B8">
        <v>29.662921348314601</v>
      </c>
    </row>
    <row r="9" spans="1:2" x14ac:dyDescent="0.2">
      <c r="A9">
        <v>28</v>
      </c>
      <c r="B9">
        <v>98.426966292134793</v>
      </c>
    </row>
    <row r="10" spans="1:2" x14ac:dyDescent="0.2">
      <c r="A10">
        <v>32</v>
      </c>
      <c r="B10">
        <v>9.4382022471910396</v>
      </c>
    </row>
    <row r="11" spans="1:2" x14ac:dyDescent="0.2">
      <c r="A11">
        <v>36</v>
      </c>
      <c r="B11">
        <v>1.68539325842698</v>
      </c>
    </row>
    <row r="12" spans="1:2" x14ac:dyDescent="0.2">
      <c r="A12">
        <v>40</v>
      </c>
      <c r="B12">
        <v>2.0224719101123498</v>
      </c>
    </row>
    <row r="13" spans="1:2" x14ac:dyDescent="0.2">
      <c r="A13">
        <v>44</v>
      </c>
      <c r="B13">
        <v>2.0224719101123498</v>
      </c>
    </row>
    <row r="14" spans="1:2" x14ac:dyDescent="0.2">
      <c r="A14">
        <v>48</v>
      </c>
      <c r="B14">
        <v>25.2808988764045</v>
      </c>
    </row>
    <row r="15" spans="1:2" x14ac:dyDescent="0.2">
      <c r="A15">
        <v>52</v>
      </c>
      <c r="B15">
        <v>99.101123595505598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5"/>
  <sheetViews>
    <sheetView workbookViewId="0">
      <selection activeCell="D25" sqref="D25"/>
    </sheetView>
  </sheetViews>
  <sheetFormatPr baseColWidth="10" defaultRowHeight="16" x14ac:dyDescent="0.2"/>
  <sheetData>
    <row r="1" spans="1:2" x14ac:dyDescent="0.2">
      <c r="A1" t="s">
        <v>0</v>
      </c>
      <c r="B1" t="s">
        <v>2</v>
      </c>
    </row>
    <row r="2" spans="1:2" x14ac:dyDescent="0.2">
      <c r="A2">
        <v>20</v>
      </c>
      <c r="B2">
        <v>5.8512079538337973E-2</v>
      </c>
    </row>
    <row r="3" spans="1:2" x14ac:dyDescent="0.2">
      <c r="A3">
        <v>24</v>
      </c>
      <c r="B3">
        <v>0.70371375689500248</v>
      </c>
    </row>
    <row r="4" spans="1:2" x14ac:dyDescent="0.2">
      <c r="A4">
        <v>28</v>
      </c>
      <c r="B4">
        <v>0.49751642039531491</v>
      </c>
    </row>
    <row r="5" spans="1:2" x14ac:dyDescent="0.2">
      <c r="A5">
        <v>32</v>
      </c>
      <c r="B5">
        <v>3.5859923237872432E-2</v>
      </c>
    </row>
    <row r="6" spans="1:2" x14ac:dyDescent="0.2">
      <c r="A6">
        <v>36</v>
      </c>
      <c r="B6">
        <v>5.2541083267226951E-2</v>
      </c>
    </row>
    <row r="7" spans="1:2" x14ac:dyDescent="0.2">
      <c r="A7">
        <v>40</v>
      </c>
      <c r="B7">
        <v>7.4931503517164808E-2</v>
      </c>
    </row>
    <row r="8" spans="1:2" x14ac:dyDescent="0.2">
      <c r="A8">
        <v>44</v>
      </c>
      <c r="B8">
        <v>0.17869609410401155</v>
      </c>
    </row>
    <row r="9" spans="1:2" x14ac:dyDescent="0.2">
      <c r="A9">
        <v>48</v>
      </c>
      <c r="B9">
        <v>1</v>
      </c>
    </row>
    <row r="10" spans="1:2" x14ac:dyDescent="0.2">
      <c r="A10">
        <v>52</v>
      </c>
      <c r="B10">
        <v>0.65831283127235918</v>
      </c>
    </row>
    <row r="11" spans="1:2" x14ac:dyDescent="0.2">
      <c r="A11">
        <v>56</v>
      </c>
      <c r="B11">
        <v>0.25142809456380771</v>
      </c>
    </row>
    <row r="12" spans="1:2" x14ac:dyDescent="0.2">
      <c r="A12">
        <v>60</v>
      </c>
      <c r="B12">
        <v>0.17287515771249826</v>
      </c>
    </row>
    <row r="13" spans="1:2" x14ac:dyDescent="0.2">
      <c r="A13">
        <v>64</v>
      </c>
      <c r="B13">
        <v>0.2215314008118634</v>
      </c>
    </row>
    <row r="14" spans="1:2" x14ac:dyDescent="0.2">
      <c r="A14">
        <v>68</v>
      </c>
      <c r="B14">
        <v>0.24923304399732449</v>
      </c>
    </row>
    <row r="15" spans="1:2" x14ac:dyDescent="0.2">
      <c r="A15">
        <v>72</v>
      </c>
      <c r="B15">
        <v>0.84419097159567502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3"/>
  <sheetViews>
    <sheetView workbookViewId="0">
      <selection activeCell="A14" sqref="A14"/>
    </sheetView>
  </sheetViews>
  <sheetFormatPr baseColWidth="10" defaultRowHeight="16" x14ac:dyDescent="0.2"/>
  <sheetData>
    <row r="1" spans="1:2" x14ac:dyDescent="0.2">
      <c r="A1" t="s">
        <v>0</v>
      </c>
      <c r="B1" t="s">
        <v>2</v>
      </c>
    </row>
    <row r="2" spans="1:2" x14ac:dyDescent="0.2">
      <c r="A2">
        <v>25</v>
      </c>
      <c r="B2">
        <v>1</v>
      </c>
    </row>
    <row r="3" spans="1:2" x14ac:dyDescent="0.2">
      <c r="A3">
        <v>28</v>
      </c>
      <c r="B3">
        <v>0.68881729107841494</v>
      </c>
    </row>
    <row r="4" spans="1:2" x14ac:dyDescent="0.2">
      <c r="A4">
        <v>31</v>
      </c>
      <c r="B4">
        <v>0.19214614174460368</v>
      </c>
    </row>
    <row r="5" spans="1:2" x14ac:dyDescent="0.2">
      <c r="A5">
        <v>34</v>
      </c>
      <c r="B5">
        <v>4.5042641692351455E-2</v>
      </c>
    </row>
    <row r="6" spans="1:2" x14ac:dyDescent="0.2">
      <c r="A6">
        <v>37</v>
      </c>
      <c r="B6">
        <v>9.0839521759333741E-2</v>
      </c>
    </row>
    <row r="7" spans="1:2" x14ac:dyDescent="0.2">
      <c r="A7">
        <v>40</v>
      </c>
      <c r="B7">
        <v>0.11941687702218302</v>
      </c>
    </row>
    <row r="8" spans="1:2" x14ac:dyDescent="0.2">
      <c r="A8">
        <v>43</v>
      </c>
      <c r="B8">
        <v>0.21558529469703544</v>
      </c>
    </row>
    <row r="9" spans="1:2" x14ac:dyDescent="0.2">
      <c r="A9">
        <v>46</v>
      </c>
      <c r="B9">
        <v>0.56218546639586686</v>
      </c>
    </row>
    <row r="10" spans="1:2" x14ac:dyDescent="0.2">
      <c r="A10">
        <v>49</v>
      </c>
      <c r="B10">
        <v>0.92981555428315976</v>
      </c>
    </row>
    <row r="11" spans="1:2" x14ac:dyDescent="0.2">
      <c r="A11">
        <v>52</v>
      </c>
      <c r="B11">
        <v>0.64702439659894107</v>
      </c>
    </row>
    <row r="12" spans="1:2" x14ac:dyDescent="0.2">
      <c r="A12">
        <v>55</v>
      </c>
      <c r="B12">
        <v>0.42324217748063503</v>
      </c>
    </row>
    <row r="13" spans="1:2" x14ac:dyDescent="0.2">
      <c r="A13">
        <v>58</v>
      </c>
      <c r="B13">
        <v>0.3237243977674677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9968FE-7140-6745-A41D-438052318C69}">
  <dimension ref="A1:B25"/>
  <sheetViews>
    <sheetView tabSelected="1" workbookViewId="0">
      <selection activeCell="E8" sqref="E8"/>
    </sheetView>
  </sheetViews>
  <sheetFormatPr baseColWidth="10" defaultRowHeight="16" x14ac:dyDescent="0.2"/>
  <sheetData>
    <row r="1" spans="1:2" x14ac:dyDescent="0.2">
      <c r="A1" t="s">
        <v>0</v>
      </c>
      <c r="B1" t="s">
        <v>19</v>
      </c>
    </row>
    <row r="2" spans="1:2" x14ac:dyDescent="0.2">
      <c r="A2">
        <v>4</v>
      </c>
      <c r="B2">
        <v>3789.64</v>
      </c>
    </row>
    <row r="3" spans="1:2" x14ac:dyDescent="0.2">
      <c r="A3">
        <v>8</v>
      </c>
      <c r="B3">
        <v>20.232199999999999</v>
      </c>
    </row>
    <row r="4" spans="1:2" x14ac:dyDescent="0.2">
      <c r="A4">
        <v>12</v>
      </c>
      <c r="B4">
        <v>20.232199999999999</v>
      </c>
    </row>
    <row r="5" spans="1:2" x14ac:dyDescent="0.2">
      <c r="A5">
        <v>16</v>
      </c>
      <c r="B5">
        <v>20.232199999999999</v>
      </c>
    </row>
    <row r="6" spans="1:2" x14ac:dyDescent="0.2">
      <c r="A6">
        <v>19</v>
      </c>
      <c r="B6">
        <v>20.232199999999999</v>
      </c>
    </row>
    <row r="7" spans="1:2" x14ac:dyDescent="0.2">
      <c r="A7">
        <v>22</v>
      </c>
      <c r="B7">
        <v>2064.326</v>
      </c>
    </row>
    <row r="8" spans="1:2" x14ac:dyDescent="0.2">
      <c r="A8">
        <v>24</v>
      </c>
      <c r="B8">
        <v>11500.581</v>
      </c>
    </row>
    <row r="9" spans="1:2" x14ac:dyDescent="0.2">
      <c r="A9">
        <v>25</v>
      </c>
      <c r="B9">
        <v>20232.2</v>
      </c>
    </row>
    <row r="10" spans="1:2" x14ac:dyDescent="0.2">
      <c r="A10">
        <v>28</v>
      </c>
      <c r="B10">
        <v>9201.2759999999998</v>
      </c>
    </row>
    <row r="11" spans="1:2" x14ac:dyDescent="0.2">
      <c r="A11">
        <v>32</v>
      </c>
      <c r="B11">
        <v>20.232199999999999</v>
      </c>
    </row>
    <row r="12" spans="1:2" x14ac:dyDescent="0.2">
      <c r="A12">
        <v>36</v>
      </c>
      <c r="B12">
        <v>20.232199999999999</v>
      </c>
    </row>
    <row r="13" spans="1:2" x14ac:dyDescent="0.2">
      <c r="A13">
        <v>40</v>
      </c>
      <c r="B13">
        <v>20.232199999999999</v>
      </c>
    </row>
    <row r="14" spans="1:2" x14ac:dyDescent="0.2">
      <c r="A14">
        <v>44</v>
      </c>
      <c r="B14">
        <v>20.232199999999999</v>
      </c>
    </row>
    <row r="15" spans="1:2" x14ac:dyDescent="0.2">
      <c r="A15">
        <v>47</v>
      </c>
      <c r="B15">
        <v>7267.4889999999996</v>
      </c>
    </row>
    <row r="16" spans="1:2" x14ac:dyDescent="0.2">
      <c r="A16">
        <v>50</v>
      </c>
      <c r="B16">
        <v>18434.48</v>
      </c>
    </row>
    <row r="17" spans="1:2" x14ac:dyDescent="0.2">
      <c r="A17">
        <v>53</v>
      </c>
      <c r="B17">
        <v>1119.4259999999999</v>
      </c>
    </row>
    <row r="18" spans="1:2" x14ac:dyDescent="0.2">
      <c r="A18">
        <v>57</v>
      </c>
      <c r="B18">
        <v>20.232199999999999</v>
      </c>
    </row>
    <row r="19" spans="1:2" x14ac:dyDescent="0.2">
      <c r="A19">
        <v>61</v>
      </c>
      <c r="B19">
        <v>20.232199999999999</v>
      </c>
    </row>
    <row r="20" spans="1:2" x14ac:dyDescent="0.2">
      <c r="A20">
        <v>64</v>
      </c>
      <c r="B20">
        <v>20.232199999999999</v>
      </c>
    </row>
    <row r="21" spans="1:2" x14ac:dyDescent="0.2">
      <c r="A21">
        <v>68</v>
      </c>
      <c r="B21">
        <v>20.232199999999999</v>
      </c>
    </row>
    <row r="22" spans="1:2" x14ac:dyDescent="0.2">
      <c r="A22">
        <v>71</v>
      </c>
      <c r="B22">
        <v>10884.51</v>
      </c>
    </row>
    <row r="23" spans="1:2" x14ac:dyDescent="0.2">
      <c r="A23">
        <v>73</v>
      </c>
      <c r="B23">
        <v>16544.179</v>
      </c>
    </row>
    <row r="24" spans="1:2" x14ac:dyDescent="0.2">
      <c r="A24">
        <v>76</v>
      </c>
      <c r="B24">
        <v>9083.116</v>
      </c>
    </row>
    <row r="25" spans="1:2" x14ac:dyDescent="0.2">
      <c r="A25">
        <v>81</v>
      </c>
      <c r="B25">
        <v>20.232199999999999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25"/>
  <sheetViews>
    <sheetView workbookViewId="0">
      <selection activeCell="C9" sqref="C9"/>
    </sheetView>
  </sheetViews>
  <sheetFormatPr baseColWidth="10" defaultRowHeight="16" x14ac:dyDescent="0.2"/>
  <sheetData>
    <row r="1" spans="1:2" x14ac:dyDescent="0.2">
      <c r="A1" t="s">
        <v>0</v>
      </c>
      <c r="B1" t="s">
        <v>3</v>
      </c>
    </row>
    <row r="2" spans="1:2" x14ac:dyDescent="0.2">
      <c r="A2">
        <v>12</v>
      </c>
      <c r="B2">
        <v>0.30939226519336999</v>
      </c>
    </row>
    <row r="3" spans="1:2" x14ac:dyDescent="0.2">
      <c r="A3">
        <f>A2+2</f>
        <v>14</v>
      </c>
      <c r="B3">
        <v>0.17311049723756905</v>
      </c>
    </row>
    <row r="4" spans="1:2" x14ac:dyDescent="0.2">
      <c r="A4">
        <f t="shared" ref="A4:A25" si="0">A3+2</f>
        <v>16</v>
      </c>
      <c r="B4">
        <v>0.16574585635359115</v>
      </c>
    </row>
    <row r="5" spans="1:2" x14ac:dyDescent="0.2">
      <c r="A5">
        <f t="shared" si="0"/>
        <v>18</v>
      </c>
      <c r="B5">
        <v>2.5784530386740331E-2</v>
      </c>
    </row>
    <row r="6" spans="1:2" x14ac:dyDescent="0.2">
      <c r="A6">
        <f t="shared" si="0"/>
        <v>20</v>
      </c>
      <c r="B6">
        <v>7.3662983425414372E-2</v>
      </c>
    </row>
    <row r="7" spans="1:2" x14ac:dyDescent="0.2">
      <c r="A7">
        <f t="shared" si="0"/>
        <v>22</v>
      </c>
      <c r="B7" s="1">
        <v>0.2541436464088398</v>
      </c>
    </row>
    <row r="8" spans="1:2" x14ac:dyDescent="0.2">
      <c r="A8">
        <f t="shared" si="0"/>
        <v>24</v>
      </c>
      <c r="B8">
        <v>0.70718232044198892</v>
      </c>
    </row>
    <row r="9" spans="1:2" x14ac:dyDescent="0.2">
      <c r="A9">
        <f t="shared" si="0"/>
        <v>26</v>
      </c>
      <c r="B9">
        <v>0.51565193370165741</v>
      </c>
    </row>
    <row r="10" spans="1:2" x14ac:dyDescent="0.2">
      <c r="A10">
        <f t="shared" si="0"/>
        <v>28</v>
      </c>
      <c r="B10">
        <v>0.35359116022099446</v>
      </c>
    </row>
    <row r="11" spans="1:2" x14ac:dyDescent="0.2">
      <c r="A11">
        <f t="shared" si="0"/>
        <v>30</v>
      </c>
      <c r="B11">
        <v>0.28360773480662982</v>
      </c>
    </row>
    <row r="12" spans="1:2" x14ac:dyDescent="0.2">
      <c r="A12">
        <f t="shared" si="0"/>
        <v>32</v>
      </c>
      <c r="B12">
        <v>0.13996132596685082</v>
      </c>
    </row>
    <row r="13" spans="1:2" x14ac:dyDescent="0.2">
      <c r="A13">
        <f t="shared" si="0"/>
        <v>34</v>
      </c>
      <c r="B13">
        <v>7.3662983425414372E-2</v>
      </c>
    </row>
    <row r="14" spans="1:2" x14ac:dyDescent="0.2">
      <c r="A14">
        <f t="shared" si="0"/>
        <v>36</v>
      </c>
      <c r="B14">
        <v>0.83977900552486184</v>
      </c>
    </row>
    <row r="15" spans="1:2" x14ac:dyDescent="0.2">
      <c r="A15">
        <f t="shared" si="0"/>
        <v>38</v>
      </c>
      <c r="B15">
        <v>0.88029281767955803</v>
      </c>
    </row>
    <row r="16" spans="1:2" x14ac:dyDescent="0.2">
      <c r="A16">
        <f t="shared" si="0"/>
        <v>40</v>
      </c>
      <c r="B16">
        <v>0.71086740331491716</v>
      </c>
    </row>
    <row r="17" spans="1:2" x14ac:dyDescent="0.2">
      <c r="A17">
        <f t="shared" si="0"/>
        <v>42</v>
      </c>
      <c r="B17">
        <v>0.53407182320441993</v>
      </c>
    </row>
    <row r="18" spans="1:2" x14ac:dyDescent="0.2">
      <c r="A18">
        <f t="shared" si="0"/>
        <v>44</v>
      </c>
      <c r="B18">
        <v>0.26887845303867403</v>
      </c>
    </row>
    <row r="19" spans="1:2" x14ac:dyDescent="0.2">
      <c r="A19">
        <f t="shared" si="0"/>
        <v>46</v>
      </c>
      <c r="B19">
        <v>0.18416022099447513</v>
      </c>
    </row>
    <row r="20" spans="1:2" x14ac:dyDescent="0.2">
      <c r="A20">
        <f t="shared" si="0"/>
        <v>48</v>
      </c>
      <c r="B20">
        <v>0.13259668508287292</v>
      </c>
    </row>
    <row r="21" spans="1:2" x14ac:dyDescent="0.2">
      <c r="A21">
        <f t="shared" si="0"/>
        <v>50</v>
      </c>
      <c r="B21">
        <v>0.27255801104972377</v>
      </c>
    </row>
    <row r="22" spans="1:2" x14ac:dyDescent="0.2">
      <c r="A22">
        <f t="shared" si="0"/>
        <v>52</v>
      </c>
      <c r="B22">
        <v>0.33885635359116023</v>
      </c>
    </row>
    <row r="23" spans="1:2" x14ac:dyDescent="0.2">
      <c r="A23">
        <f t="shared" si="0"/>
        <v>54</v>
      </c>
      <c r="B23">
        <v>0.97974033149171269</v>
      </c>
    </row>
    <row r="24" spans="1:2" x14ac:dyDescent="0.2">
      <c r="A24">
        <f t="shared" si="0"/>
        <v>56</v>
      </c>
      <c r="B24">
        <v>0.69981767955801111</v>
      </c>
    </row>
    <row r="25" spans="1:2" x14ac:dyDescent="0.2">
      <c r="A25">
        <f t="shared" si="0"/>
        <v>58</v>
      </c>
      <c r="B25">
        <v>0.41252486187845305</v>
      </c>
    </row>
  </sheetData>
  <pageMargins left="0.75" right="0.75" top="1" bottom="1" header="0.5" footer="0.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25"/>
  <sheetViews>
    <sheetView workbookViewId="0">
      <selection activeCell="D22" sqref="D22"/>
    </sheetView>
  </sheetViews>
  <sheetFormatPr baseColWidth="10" defaultRowHeight="16" x14ac:dyDescent="0.2"/>
  <sheetData>
    <row r="1" spans="1:2" x14ac:dyDescent="0.2">
      <c r="A1" s="1" t="s">
        <v>0</v>
      </c>
      <c r="B1" s="1" t="s">
        <v>3</v>
      </c>
    </row>
    <row r="2" spans="1:2" x14ac:dyDescent="0.2">
      <c r="A2" s="1">
        <v>12</v>
      </c>
      <c r="B2" s="1">
        <v>0.33127504299999999</v>
      </c>
    </row>
    <row r="3" spans="1:2" x14ac:dyDescent="0.2">
      <c r="A3" s="1">
        <v>15</v>
      </c>
      <c r="B3" s="1">
        <v>0.19645362399999999</v>
      </c>
    </row>
    <row r="4" spans="1:2" x14ac:dyDescent="0.2">
      <c r="A4" s="1">
        <v>18</v>
      </c>
      <c r="B4" s="1">
        <v>0.169896716</v>
      </c>
    </row>
    <row r="5" spans="1:2" x14ac:dyDescent="0.2">
      <c r="A5" s="1">
        <v>21</v>
      </c>
      <c r="B5" s="1">
        <v>5.2522795999999997E-2</v>
      </c>
    </row>
    <row r="6" spans="1:2" x14ac:dyDescent="0.2">
      <c r="A6" s="1">
        <v>24</v>
      </c>
      <c r="B6" s="1">
        <v>8.5187077E-2</v>
      </c>
    </row>
    <row r="7" spans="1:2" x14ac:dyDescent="0.2">
      <c r="A7" s="1">
        <v>27</v>
      </c>
      <c r="B7" s="1">
        <v>0.29760420199999998</v>
      </c>
    </row>
    <row r="8" spans="1:2" x14ac:dyDescent="0.2">
      <c r="A8" s="1">
        <v>30</v>
      </c>
      <c r="B8" s="1">
        <v>0.79809264099999999</v>
      </c>
    </row>
    <row r="9" spans="1:2" x14ac:dyDescent="0.2">
      <c r="A9" s="1">
        <v>33</v>
      </c>
      <c r="B9" s="1">
        <v>0.56602939200000002</v>
      </c>
    </row>
    <row r="10" spans="1:2" x14ac:dyDescent="0.2">
      <c r="A10" s="1">
        <v>36</v>
      </c>
      <c r="B10" s="1">
        <v>0.39742270400000002</v>
      </c>
    </row>
    <row r="11" spans="1:2" x14ac:dyDescent="0.2">
      <c r="A11" s="1">
        <v>39</v>
      </c>
      <c r="B11" s="1">
        <v>0.31927932599999997</v>
      </c>
    </row>
    <row r="12" spans="1:2" x14ac:dyDescent="0.2">
      <c r="A12" s="1">
        <v>42</v>
      </c>
      <c r="B12" s="1">
        <v>0.14869629700000001</v>
      </c>
    </row>
    <row r="13" spans="1:2" x14ac:dyDescent="0.2">
      <c r="A13" s="1">
        <v>45</v>
      </c>
      <c r="B13" s="1">
        <v>9.6390512999999997E-2</v>
      </c>
    </row>
    <row r="14" spans="1:2" x14ac:dyDescent="0.2">
      <c r="A14" s="1">
        <v>48</v>
      </c>
      <c r="B14" s="1">
        <v>1</v>
      </c>
    </row>
    <row r="15" spans="1:2" x14ac:dyDescent="0.2">
      <c r="A15" s="1">
        <v>51</v>
      </c>
      <c r="B15" s="1">
        <v>0.75844467400000004</v>
      </c>
    </row>
    <row r="16" spans="1:2" x14ac:dyDescent="0.2">
      <c r="A16" s="1">
        <v>54</v>
      </c>
      <c r="B16" s="1">
        <v>0.68558937499999995</v>
      </c>
    </row>
    <row r="17" spans="1:2" x14ac:dyDescent="0.2">
      <c r="A17" s="1">
        <v>57</v>
      </c>
      <c r="B17" s="1">
        <v>0.60347216000000004</v>
      </c>
    </row>
    <row r="18" spans="1:2" x14ac:dyDescent="0.2">
      <c r="A18" s="1">
        <v>60</v>
      </c>
      <c r="B18" s="1">
        <v>0.29181115099999999</v>
      </c>
    </row>
    <row r="19" spans="1:2" x14ac:dyDescent="0.2">
      <c r="A19" s="1">
        <v>63</v>
      </c>
      <c r="B19" s="1">
        <v>0.17210191599999999</v>
      </c>
    </row>
    <row r="20" spans="1:2" x14ac:dyDescent="0.2">
      <c r="A20" s="1">
        <v>66</v>
      </c>
      <c r="B20" s="1">
        <v>0.13628309</v>
      </c>
    </row>
    <row r="21" spans="1:2" x14ac:dyDescent="0.2">
      <c r="A21" s="1">
        <v>69</v>
      </c>
      <c r="B21" s="1">
        <v>0.30159379200000003</v>
      </c>
    </row>
    <row r="22" spans="1:2" x14ac:dyDescent="0.2">
      <c r="A22" s="1">
        <v>72</v>
      </c>
      <c r="B22" s="1">
        <v>0.39411428599999998</v>
      </c>
    </row>
    <row r="23" spans="1:2" x14ac:dyDescent="0.2">
      <c r="A23" s="1">
        <v>75</v>
      </c>
      <c r="B23" s="1">
        <v>0.78954671899999995</v>
      </c>
    </row>
    <row r="24" spans="1:2" x14ac:dyDescent="0.2">
      <c r="A24" s="1">
        <v>78</v>
      </c>
      <c r="B24" s="1">
        <v>0.71611680200000005</v>
      </c>
    </row>
    <row r="25" spans="1:2" x14ac:dyDescent="0.2">
      <c r="A25" s="1">
        <v>81</v>
      </c>
      <c r="B25" s="1">
        <v>0.430082299</v>
      </c>
    </row>
  </sheetData>
  <pageMargins left="0.75" right="0.75" top="1" bottom="1" header="0.5" footer="0.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13"/>
  <sheetViews>
    <sheetView workbookViewId="0">
      <selection activeCell="A3" sqref="A3:A13"/>
    </sheetView>
  </sheetViews>
  <sheetFormatPr baseColWidth="10" defaultRowHeight="16" x14ac:dyDescent="0.2"/>
  <sheetData>
    <row r="1" spans="1:2" x14ac:dyDescent="0.2">
      <c r="A1" t="s">
        <v>0</v>
      </c>
      <c r="B1" t="s">
        <v>3</v>
      </c>
    </row>
    <row r="2" spans="1:2" x14ac:dyDescent="0.2">
      <c r="A2">
        <v>1</v>
      </c>
      <c r="B2">
        <v>0.49211625230313155</v>
      </c>
    </row>
    <row r="3" spans="1:2" x14ac:dyDescent="0.2">
      <c r="A3">
        <f>A2+4</f>
        <v>5</v>
      </c>
      <c r="B3">
        <v>1</v>
      </c>
    </row>
    <row r="4" spans="1:2" x14ac:dyDescent="0.2">
      <c r="A4">
        <f t="shared" ref="A4:A13" si="0">A3+4</f>
        <v>9</v>
      </c>
      <c r="B4">
        <v>0.47786476746676154</v>
      </c>
    </row>
    <row r="5" spans="1:2" x14ac:dyDescent="0.2">
      <c r="A5">
        <f t="shared" si="0"/>
        <v>13</v>
      </c>
      <c r="B5">
        <v>1.499199264719597E-2</v>
      </c>
    </row>
    <row r="6" spans="1:2" x14ac:dyDescent="0.2">
      <c r="A6">
        <f t="shared" si="0"/>
        <v>17</v>
      </c>
      <c r="B6">
        <v>1.9373658020630295E-2</v>
      </c>
    </row>
    <row r="7" spans="1:2" x14ac:dyDescent="0.2">
      <c r="A7">
        <f t="shared" si="0"/>
        <v>21</v>
      </c>
      <c r="B7">
        <v>1.2554698300924138E-2</v>
      </c>
    </row>
    <row r="8" spans="1:2" x14ac:dyDescent="0.2">
      <c r="A8">
        <f t="shared" si="0"/>
        <v>25</v>
      </c>
      <c r="B8">
        <v>0.28044417493700136</v>
      </c>
    </row>
    <row r="9" spans="1:2" x14ac:dyDescent="0.2">
      <c r="A9">
        <f t="shared" si="0"/>
        <v>29</v>
      </c>
      <c r="B9">
        <v>0.8029687807121888</v>
      </c>
    </row>
    <row r="10" spans="1:2" x14ac:dyDescent="0.2">
      <c r="A10">
        <f t="shared" si="0"/>
        <v>33</v>
      </c>
      <c r="B10">
        <v>0.43034981648867798</v>
      </c>
    </row>
    <row r="11" spans="1:2" x14ac:dyDescent="0.2">
      <c r="A11">
        <f t="shared" si="0"/>
        <v>37</v>
      </c>
      <c r="B11">
        <v>8.7289907965814262E-2</v>
      </c>
    </row>
    <row r="12" spans="1:2" x14ac:dyDescent="0.2">
      <c r="A12">
        <f t="shared" si="0"/>
        <v>41</v>
      </c>
      <c r="B12">
        <v>0.10624387627612215</v>
      </c>
    </row>
    <row r="13" spans="1:2" x14ac:dyDescent="0.2">
      <c r="A13">
        <f t="shared" si="0"/>
        <v>45</v>
      </c>
      <c r="B13">
        <v>0.22100711682214047</v>
      </c>
    </row>
  </sheetData>
  <pageMargins left="0.75" right="0.75" top="1" bottom="1" header="0.5" footer="0.5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16"/>
  <sheetViews>
    <sheetView workbookViewId="0">
      <selection activeCell="A2" sqref="A2"/>
    </sheetView>
  </sheetViews>
  <sheetFormatPr baseColWidth="10" defaultRowHeight="16" x14ac:dyDescent="0.2"/>
  <sheetData>
    <row r="1" spans="1:2" x14ac:dyDescent="0.2">
      <c r="A1" t="s">
        <v>0</v>
      </c>
      <c r="B1" t="s">
        <v>4</v>
      </c>
    </row>
    <row r="2" spans="1:2" x14ac:dyDescent="0.2">
      <c r="A2">
        <v>0</v>
      </c>
      <c r="B2">
        <v>0.1908713692946058</v>
      </c>
    </row>
    <row r="3" spans="1:2" x14ac:dyDescent="0.2">
      <c r="A3">
        <f t="shared" ref="A3:A16" si="0">A2+4</f>
        <v>4</v>
      </c>
      <c r="B3">
        <v>0.38174273858921159</v>
      </c>
    </row>
    <row r="4" spans="1:2" x14ac:dyDescent="0.2">
      <c r="A4">
        <f t="shared" si="0"/>
        <v>8</v>
      </c>
      <c r="B4">
        <v>0.92531120331950212</v>
      </c>
    </row>
    <row r="5" spans="1:2" x14ac:dyDescent="0.2">
      <c r="A5">
        <f t="shared" si="0"/>
        <v>12</v>
      </c>
      <c r="B5">
        <v>0.78838174273858919</v>
      </c>
    </row>
    <row r="6" spans="1:2" x14ac:dyDescent="0.2">
      <c r="A6">
        <f t="shared" si="0"/>
        <v>16</v>
      </c>
      <c r="B6">
        <v>0.75933609958506221</v>
      </c>
    </row>
    <row r="7" spans="1:2" x14ac:dyDescent="0.2">
      <c r="A7">
        <f t="shared" si="0"/>
        <v>20</v>
      </c>
      <c r="B7">
        <v>0.30290456431535268</v>
      </c>
    </row>
    <row r="8" spans="1:2" x14ac:dyDescent="0.2">
      <c r="A8">
        <f t="shared" si="0"/>
        <v>24</v>
      </c>
      <c r="B8">
        <v>0.1908713692946058</v>
      </c>
    </row>
    <row r="9" spans="1:2" x14ac:dyDescent="0.2">
      <c r="A9">
        <f t="shared" si="0"/>
        <v>28</v>
      </c>
      <c r="B9">
        <v>0.38174273858921159</v>
      </c>
    </row>
    <row r="10" spans="1:2" x14ac:dyDescent="0.2">
      <c r="A10">
        <f t="shared" si="0"/>
        <v>32</v>
      </c>
      <c r="B10">
        <v>0.92531120331950212</v>
      </c>
    </row>
    <row r="11" spans="1:2" x14ac:dyDescent="0.2">
      <c r="A11">
        <f t="shared" si="0"/>
        <v>36</v>
      </c>
      <c r="B11">
        <v>1</v>
      </c>
    </row>
    <row r="12" spans="1:2" x14ac:dyDescent="0.2">
      <c r="A12">
        <f t="shared" si="0"/>
        <v>40</v>
      </c>
      <c r="B12">
        <v>0.80497925311203322</v>
      </c>
    </row>
    <row r="13" spans="1:2" x14ac:dyDescent="0.2">
      <c r="A13">
        <f t="shared" si="0"/>
        <v>44</v>
      </c>
      <c r="B13">
        <v>0.46058091286307051</v>
      </c>
    </row>
    <row r="14" spans="1:2" x14ac:dyDescent="0.2">
      <c r="A14">
        <f t="shared" si="0"/>
        <v>48</v>
      </c>
      <c r="B14">
        <v>0.31950207468879666</v>
      </c>
    </row>
    <row r="15" spans="1:2" x14ac:dyDescent="0.2">
      <c r="A15">
        <f t="shared" si="0"/>
        <v>52</v>
      </c>
      <c r="B15">
        <v>0.48132780082987553</v>
      </c>
    </row>
    <row r="16" spans="1:2" x14ac:dyDescent="0.2">
      <c r="A16">
        <f t="shared" si="0"/>
        <v>56</v>
      </c>
      <c r="B16">
        <v>0.78838174273858919</v>
      </c>
    </row>
  </sheetData>
  <pageMargins left="0.75" right="0.75" top="1" bottom="1" header="0.5" footer="0.5"/>
  <pageSetup paperSize="9" orientation="portrait" horizontalDpi="4294967292" verticalDpi="429496729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10"/>
  <sheetViews>
    <sheetView workbookViewId="0">
      <selection activeCell="E39" sqref="E39"/>
    </sheetView>
  </sheetViews>
  <sheetFormatPr baseColWidth="10" defaultRowHeight="16" x14ac:dyDescent="0.2"/>
  <sheetData>
    <row r="1" spans="1:2" x14ac:dyDescent="0.2">
      <c r="A1" t="s">
        <v>0</v>
      </c>
      <c r="B1" t="s">
        <v>4</v>
      </c>
    </row>
    <row r="2" spans="1:2" x14ac:dyDescent="0.2">
      <c r="A2">
        <v>0</v>
      </c>
      <c r="B2">
        <v>0.14024420917842362</v>
      </c>
    </row>
    <row r="3" spans="1:2" x14ac:dyDescent="0.2">
      <c r="A3">
        <f>A2+4</f>
        <v>4</v>
      </c>
      <c r="B3">
        <v>0.28049070495964146</v>
      </c>
    </row>
    <row r="4" spans="1:2" x14ac:dyDescent="0.2">
      <c r="A4">
        <f t="shared" ref="A4:A10" si="0">A3+4</f>
        <v>8</v>
      </c>
      <c r="B4">
        <v>0.68750600233233483</v>
      </c>
    </row>
    <row r="5" spans="1:2" x14ac:dyDescent="0.2">
      <c r="A5">
        <f t="shared" si="0"/>
        <v>12</v>
      </c>
      <c r="B5">
        <v>0.73933414126632069</v>
      </c>
    </row>
    <row r="6" spans="1:2" x14ac:dyDescent="0.2">
      <c r="A6">
        <f t="shared" si="0"/>
        <v>16</v>
      </c>
      <c r="B6">
        <v>0.5975647680241466</v>
      </c>
    </row>
    <row r="7" spans="1:2" x14ac:dyDescent="0.2">
      <c r="A7">
        <f t="shared" si="0"/>
        <v>20</v>
      </c>
      <c r="B7">
        <v>0.33841721354583498</v>
      </c>
    </row>
    <row r="8" spans="1:2" x14ac:dyDescent="0.2">
      <c r="A8">
        <f t="shared" si="0"/>
        <v>24</v>
      </c>
      <c r="B8">
        <v>0.23780669059977591</v>
      </c>
    </row>
    <row r="9" spans="1:2" x14ac:dyDescent="0.2">
      <c r="A9">
        <f t="shared" si="0"/>
        <v>28</v>
      </c>
      <c r="B9">
        <v>0.35518487183591341</v>
      </c>
    </row>
    <row r="10" spans="1:2" x14ac:dyDescent="0.2">
      <c r="A10">
        <f t="shared" si="0"/>
        <v>32</v>
      </c>
      <c r="B10">
        <v>0.58232227379781865</v>
      </c>
    </row>
  </sheetData>
  <pageMargins left="0.75" right="0.75" top="1" bottom="1" header="0.5" footer="0.5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13"/>
  <sheetViews>
    <sheetView workbookViewId="0">
      <selection activeCell="A3" sqref="A3:A13"/>
    </sheetView>
  </sheetViews>
  <sheetFormatPr baseColWidth="10" defaultRowHeight="16" x14ac:dyDescent="0.2"/>
  <sheetData>
    <row r="1" spans="1:2" x14ac:dyDescent="0.2">
      <c r="A1" t="s">
        <v>0</v>
      </c>
      <c r="B1" t="s">
        <v>4</v>
      </c>
    </row>
    <row r="2" spans="1:2" x14ac:dyDescent="0.2">
      <c r="A2">
        <v>1</v>
      </c>
      <c r="B2">
        <v>3.6209283782804247E-2</v>
      </c>
    </row>
    <row r="3" spans="1:2" x14ac:dyDescent="0.2">
      <c r="A3">
        <f>A2+5</f>
        <v>6</v>
      </c>
      <c r="B3">
        <v>0.58215352080433413</v>
      </c>
    </row>
    <row r="4" spans="1:2" x14ac:dyDescent="0.2">
      <c r="A4">
        <f t="shared" ref="A4:A13" si="0">A3+5</f>
        <v>11</v>
      </c>
      <c r="B4">
        <v>0.91692493174291345</v>
      </c>
    </row>
    <row r="5" spans="1:2" x14ac:dyDescent="0.2">
      <c r="A5">
        <f t="shared" si="0"/>
        <v>16</v>
      </c>
      <c r="B5">
        <v>0.9340669511206775</v>
      </c>
    </row>
    <row r="6" spans="1:2" x14ac:dyDescent="0.2">
      <c r="A6">
        <f t="shared" si="0"/>
        <v>21</v>
      </c>
      <c r="B6">
        <v>0.74863127495269</v>
      </c>
    </row>
    <row r="7" spans="1:2" x14ac:dyDescent="0.2">
      <c r="A7">
        <f t="shared" si="0"/>
        <v>26</v>
      </c>
      <c r="B7">
        <v>0.3062018427672879</v>
      </c>
    </row>
    <row r="8" spans="1:2" x14ac:dyDescent="0.2">
      <c r="A8">
        <f t="shared" si="0"/>
        <v>31</v>
      </c>
      <c r="B8">
        <v>0.45992233004937605</v>
      </c>
    </row>
    <row r="9" spans="1:2" x14ac:dyDescent="0.2">
      <c r="A9">
        <f t="shared" si="0"/>
        <v>36</v>
      </c>
      <c r="B9">
        <v>0.63099664150972767</v>
      </c>
    </row>
    <row r="10" spans="1:2" x14ac:dyDescent="0.2">
      <c r="A10">
        <f t="shared" si="0"/>
        <v>41</v>
      </c>
      <c r="B10">
        <v>0.91124961146596195</v>
      </c>
    </row>
    <row r="11" spans="1:2" x14ac:dyDescent="0.2">
      <c r="A11">
        <f t="shared" si="0"/>
        <v>46</v>
      </c>
      <c r="B11">
        <v>1</v>
      </c>
    </row>
    <row r="12" spans="1:2" x14ac:dyDescent="0.2">
      <c r="A12">
        <f t="shared" si="0"/>
        <v>51</v>
      </c>
      <c r="B12">
        <v>0.70673430332724374</v>
      </c>
    </row>
    <row r="13" spans="1:2" x14ac:dyDescent="0.2">
      <c r="A13">
        <f t="shared" si="0"/>
        <v>56</v>
      </c>
      <c r="B13">
        <v>0.23879451453414208</v>
      </c>
    </row>
  </sheetData>
  <pageMargins left="0.75" right="0.75" top="1" bottom="1" header="0.5" footer="0.5"/>
  <pageSetup paperSize="9" orientation="portrait" horizontalDpi="4294967292" verticalDpi="429496729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13"/>
  <sheetViews>
    <sheetView workbookViewId="0">
      <selection activeCell="A3" sqref="A3"/>
    </sheetView>
  </sheetViews>
  <sheetFormatPr baseColWidth="10" defaultRowHeight="16" x14ac:dyDescent="0.2"/>
  <sheetData>
    <row r="1" spans="1:2" x14ac:dyDescent="0.2">
      <c r="A1" t="s">
        <v>0</v>
      </c>
      <c r="B1" t="s">
        <v>5</v>
      </c>
    </row>
    <row r="2" spans="1:2" x14ac:dyDescent="0.2">
      <c r="A2">
        <f>1</f>
        <v>1</v>
      </c>
      <c r="B2">
        <v>2.449692328973474E-2</v>
      </c>
    </row>
    <row r="3" spans="1:2" x14ac:dyDescent="0.2">
      <c r="A3">
        <f>A2+4</f>
        <v>5</v>
      </c>
      <c r="B3">
        <v>0.36077415132002183</v>
      </c>
    </row>
    <row r="4" spans="1:2" x14ac:dyDescent="0.2">
      <c r="A4">
        <f t="shared" ref="A4:A13" si="0">A3+4</f>
        <v>9</v>
      </c>
      <c r="B4">
        <v>0.74786131466419026</v>
      </c>
    </row>
    <row r="5" spans="1:2" x14ac:dyDescent="0.2">
      <c r="A5">
        <f t="shared" si="0"/>
        <v>13</v>
      </c>
      <c r="B5">
        <v>1</v>
      </c>
    </row>
    <row r="6" spans="1:2" x14ac:dyDescent="0.2">
      <c r="A6">
        <f t="shared" si="0"/>
        <v>17</v>
      </c>
      <c r="B6">
        <v>0.73688231773759338</v>
      </c>
    </row>
    <row r="7" spans="1:2" x14ac:dyDescent="0.2">
      <c r="A7">
        <f t="shared" si="0"/>
        <v>21</v>
      </c>
      <c r="B7">
        <v>0.17279120903770878</v>
      </c>
    </row>
    <row r="8" spans="1:2" x14ac:dyDescent="0.2">
      <c r="A8">
        <f t="shared" si="0"/>
        <v>25</v>
      </c>
      <c r="B8">
        <v>0.17179703346290878</v>
      </c>
    </row>
    <row r="9" spans="1:2" x14ac:dyDescent="0.2">
      <c r="A9">
        <f t="shared" si="0"/>
        <v>29</v>
      </c>
      <c r="B9">
        <v>6.5268474856445588E-2</v>
      </c>
    </row>
    <row r="10" spans="1:2" x14ac:dyDescent="0.2">
      <c r="A10">
        <f t="shared" si="0"/>
        <v>33</v>
      </c>
      <c r="B10">
        <v>0.94500845926367727</v>
      </c>
    </row>
    <row r="11" spans="1:2" x14ac:dyDescent="0.2">
      <c r="A11">
        <f t="shared" si="0"/>
        <v>37</v>
      </c>
      <c r="B11">
        <v>0.76324702286546298</v>
      </c>
    </row>
    <row r="12" spans="1:2" x14ac:dyDescent="0.2">
      <c r="A12">
        <f t="shared" si="0"/>
        <v>41</v>
      </c>
      <c r="B12">
        <v>0.63146196149661815</v>
      </c>
    </row>
    <row r="13" spans="1:2" x14ac:dyDescent="0.2">
      <c r="A13">
        <f t="shared" si="0"/>
        <v>45</v>
      </c>
      <c r="B13">
        <v>0.26380263386069402</v>
      </c>
    </row>
  </sheetData>
  <pageMargins left="0.75" right="0.75" top="1" bottom="1" header="0.5" footer="0.5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25"/>
  <sheetViews>
    <sheetView topLeftCell="E1" workbookViewId="0">
      <selection activeCell="H17" sqref="H17"/>
    </sheetView>
  </sheetViews>
  <sheetFormatPr baseColWidth="10" defaultRowHeight="16" x14ac:dyDescent="0.2"/>
  <sheetData>
    <row r="1" spans="1:6" x14ac:dyDescent="0.2">
      <c r="A1" t="s">
        <v>0</v>
      </c>
      <c r="B1" t="s">
        <v>1</v>
      </c>
      <c r="E1" t="s">
        <v>0</v>
      </c>
      <c r="F1" t="s">
        <v>1</v>
      </c>
    </row>
    <row r="2" spans="1:6" x14ac:dyDescent="0.2">
      <c r="A2">
        <v>12</v>
      </c>
      <c r="B2">
        <v>1</v>
      </c>
      <c r="E2">
        <v>15</v>
      </c>
      <c r="F2">
        <v>1</v>
      </c>
    </row>
    <row r="3" spans="1:6" x14ac:dyDescent="0.2">
      <c r="A3">
        <v>21</v>
      </c>
      <c r="B3">
        <v>3.3149171270718231E-2</v>
      </c>
      <c r="E3">
        <v>18</v>
      </c>
      <c r="F3">
        <v>0.71823204419889508</v>
      </c>
    </row>
    <row r="4" spans="1:6" x14ac:dyDescent="0.2">
      <c r="A4">
        <v>30</v>
      </c>
      <c r="B4">
        <v>6.6298342541436461E-2</v>
      </c>
      <c r="E4">
        <v>21</v>
      </c>
      <c r="F4">
        <v>0.34254143646408841</v>
      </c>
    </row>
    <row r="5" spans="1:6" x14ac:dyDescent="0.2">
      <c r="A5">
        <v>39</v>
      </c>
      <c r="B5">
        <v>0.2541436464088398</v>
      </c>
      <c r="E5">
        <v>24</v>
      </c>
      <c r="F5">
        <v>3.3149171270718231E-2</v>
      </c>
    </row>
    <row r="6" spans="1:6" x14ac:dyDescent="0.2">
      <c r="A6">
        <v>48</v>
      </c>
      <c r="B6">
        <v>0.18232044198895028</v>
      </c>
      <c r="E6">
        <v>27</v>
      </c>
      <c r="F6">
        <v>4.9723756906077346E-2</v>
      </c>
    </row>
    <row r="7" spans="1:6" x14ac:dyDescent="0.2">
      <c r="A7">
        <v>57</v>
      </c>
      <c r="B7">
        <v>6.0773480662983423E-2</v>
      </c>
      <c r="E7">
        <v>30</v>
      </c>
      <c r="F7">
        <v>6.6298342541436461E-2</v>
      </c>
    </row>
    <row r="8" spans="1:6" x14ac:dyDescent="0.2">
      <c r="A8">
        <v>66</v>
      </c>
      <c r="B8">
        <v>0.3397790055248619</v>
      </c>
      <c r="E8">
        <v>33</v>
      </c>
      <c r="F8">
        <v>6.6298342541436461E-2</v>
      </c>
    </row>
    <row r="9" spans="1:6" x14ac:dyDescent="0.2">
      <c r="A9">
        <v>75</v>
      </c>
      <c r="B9">
        <v>0.36187845303867405</v>
      </c>
      <c r="E9">
        <v>36</v>
      </c>
      <c r="F9">
        <v>9.3922651933701654E-2</v>
      </c>
    </row>
    <row r="10" spans="1:6" x14ac:dyDescent="0.2">
      <c r="E10">
        <v>39</v>
      </c>
      <c r="F10">
        <v>0.19613259668508287</v>
      </c>
    </row>
    <row r="11" spans="1:6" x14ac:dyDescent="0.2">
      <c r="E11">
        <v>42</v>
      </c>
      <c r="F11">
        <v>0.2541436464088398</v>
      </c>
    </row>
    <row r="12" spans="1:6" x14ac:dyDescent="0.2">
      <c r="E12">
        <v>45</v>
      </c>
      <c r="F12">
        <v>0.13812154696132597</v>
      </c>
    </row>
    <row r="13" spans="1:6" x14ac:dyDescent="0.2">
      <c r="E13">
        <v>48</v>
      </c>
      <c r="F13">
        <v>0.16574585635359115</v>
      </c>
    </row>
    <row r="14" spans="1:6" x14ac:dyDescent="0.2">
      <c r="E14">
        <v>51</v>
      </c>
      <c r="F14">
        <v>0.18232044198895028</v>
      </c>
    </row>
    <row r="15" spans="1:6" x14ac:dyDescent="0.2">
      <c r="E15">
        <v>54</v>
      </c>
      <c r="F15">
        <v>0.12983425414364641</v>
      </c>
    </row>
    <row r="16" spans="1:6" x14ac:dyDescent="0.2">
      <c r="E16">
        <v>57</v>
      </c>
      <c r="F16">
        <v>4.6961325966850827E-2</v>
      </c>
    </row>
    <row r="17" spans="5:6" x14ac:dyDescent="0.2">
      <c r="E17">
        <v>60</v>
      </c>
      <c r="F17">
        <v>6.0773480662983423E-2</v>
      </c>
    </row>
    <row r="18" spans="5:6" x14ac:dyDescent="0.2">
      <c r="E18">
        <v>63</v>
      </c>
      <c r="F18">
        <v>0.13535911602209943</v>
      </c>
    </row>
    <row r="19" spans="5:6" x14ac:dyDescent="0.2">
      <c r="E19">
        <v>66</v>
      </c>
      <c r="F19">
        <v>0.16022099447513813</v>
      </c>
    </row>
    <row r="20" spans="5:6" x14ac:dyDescent="0.2">
      <c r="E20">
        <v>69</v>
      </c>
      <c r="F20">
        <v>0.3397790055248619</v>
      </c>
    </row>
    <row r="21" spans="5:6" x14ac:dyDescent="0.2">
      <c r="E21">
        <v>72</v>
      </c>
      <c r="F21">
        <v>0.81491712707182318</v>
      </c>
    </row>
    <row r="22" spans="5:6" x14ac:dyDescent="0.2">
      <c r="E22">
        <v>75</v>
      </c>
      <c r="F22">
        <v>0.47790055248618785</v>
      </c>
    </row>
    <row r="23" spans="5:6" x14ac:dyDescent="0.2">
      <c r="E23">
        <v>78</v>
      </c>
      <c r="F23">
        <v>0.36187845303867405</v>
      </c>
    </row>
    <row r="24" spans="5:6" x14ac:dyDescent="0.2">
      <c r="E24">
        <v>81</v>
      </c>
      <c r="F24">
        <v>0.37569060773480661</v>
      </c>
    </row>
    <row r="25" spans="5:6" x14ac:dyDescent="0.2">
      <c r="E25">
        <v>84</v>
      </c>
      <c r="F25">
        <v>0.29005524861878451</v>
      </c>
    </row>
  </sheetData>
  <pageMargins left="0.75" right="0.75" top="1" bottom="1" header="0.5" footer="0.5"/>
  <pageSetup paperSize="9" orientation="portrait" horizontalDpi="4294967292" verticalDpi="429496729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B13"/>
  <sheetViews>
    <sheetView workbookViewId="0">
      <selection activeCell="B9" sqref="B9"/>
    </sheetView>
  </sheetViews>
  <sheetFormatPr baseColWidth="10" defaultRowHeight="16" x14ac:dyDescent="0.2"/>
  <sheetData>
    <row r="1" spans="1:2" x14ac:dyDescent="0.2">
      <c r="A1" t="s">
        <v>0</v>
      </c>
      <c r="B1" t="s">
        <v>1</v>
      </c>
    </row>
    <row r="2" spans="1:2" x14ac:dyDescent="0.2">
      <c r="A2">
        <v>1</v>
      </c>
      <c r="B2">
        <v>0.16266982509344041</v>
      </c>
    </row>
    <row r="3" spans="1:2" x14ac:dyDescent="0.2">
      <c r="A3">
        <v>5</v>
      </c>
      <c r="B3">
        <v>0.20924428240153234</v>
      </c>
    </row>
    <row r="4" spans="1:2" x14ac:dyDescent="0.2">
      <c r="A4">
        <v>9</v>
      </c>
      <c r="B4">
        <v>0.42960318738624997</v>
      </c>
    </row>
    <row r="5" spans="1:2" x14ac:dyDescent="0.2">
      <c r="A5">
        <v>13</v>
      </c>
      <c r="B5">
        <v>0.96378906275420895</v>
      </c>
    </row>
    <row r="6" spans="1:2" x14ac:dyDescent="0.2">
      <c r="A6">
        <v>17</v>
      </c>
      <c r="B6">
        <v>1</v>
      </c>
    </row>
    <row r="7" spans="1:2" x14ac:dyDescent="0.2">
      <c r="A7">
        <v>21</v>
      </c>
      <c r="B7">
        <v>0.63230067582957517</v>
      </c>
    </row>
    <row r="8" spans="1:2" x14ac:dyDescent="0.2">
      <c r="A8">
        <v>25</v>
      </c>
      <c r="B8">
        <v>0.19856174713496416</v>
      </c>
    </row>
    <row r="9" spans="1:2" x14ac:dyDescent="0.2">
      <c r="A9">
        <v>29</v>
      </c>
      <c r="B9">
        <v>0.1271004432860654</v>
      </c>
    </row>
    <row r="10" spans="1:2" x14ac:dyDescent="0.2">
      <c r="A10">
        <v>33</v>
      </c>
      <c r="B10">
        <v>0.31352849525693671</v>
      </c>
    </row>
    <row r="11" spans="1:2" x14ac:dyDescent="0.2">
      <c r="A11">
        <v>37</v>
      </c>
      <c r="B11">
        <v>0.52432433311857762</v>
      </c>
    </row>
    <row r="12" spans="1:2" x14ac:dyDescent="0.2">
      <c r="A12">
        <v>41</v>
      </c>
      <c r="B12">
        <v>0.83589921614181684</v>
      </c>
    </row>
    <row r="13" spans="1:2" x14ac:dyDescent="0.2">
      <c r="A13">
        <v>45</v>
      </c>
      <c r="B13">
        <v>0.67064940812036722</v>
      </c>
    </row>
  </sheetData>
  <pageMargins left="0.75" right="0.75" top="1" bottom="1" header="0.5" footer="0.5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14"/>
  <sheetViews>
    <sheetView workbookViewId="0">
      <selection activeCell="A2" sqref="A2"/>
    </sheetView>
  </sheetViews>
  <sheetFormatPr baseColWidth="10" defaultRowHeight="16" x14ac:dyDescent="0.2"/>
  <sheetData>
    <row r="1" spans="1:7" x14ac:dyDescent="0.2">
      <c r="A1" t="s">
        <v>0</v>
      </c>
      <c r="B1" t="s">
        <v>7</v>
      </c>
      <c r="C1" t="s">
        <v>8</v>
      </c>
      <c r="D1" t="s">
        <v>12</v>
      </c>
      <c r="E1" t="s">
        <v>13</v>
      </c>
      <c r="F1" t="s">
        <v>14</v>
      </c>
      <c r="G1" t="s">
        <v>15</v>
      </c>
    </row>
    <row r="2" spans="1:7" x14ac:dyDescent="0.2">
      <c r="A2">
        <v>0</v>
      </c>
      <c r="B2">
        <f>60</f>
        <v>60</v>
      </c>
      <c r="C2">
        <v>94.5</v>
      </c>
      <c r="D2">
        <v>166.5</v>
      </c>
      <c r="E2">
        <v>167</v>
      </c>
      <c r="F2">
        <f>B2/$D$2</f>
        <v>0.36036036036036034</v>
      </c>
      <c r="G2">
        <f>C2/$E$2</f>
        <v>0.56586826347305386</v>
      </c>
    </row>
    <row r="3" spans="1:7" x14ac:dyDescent="0.2">
      <c r="A3">
        <v>4</v>
      </c>
      <c r="B3">
        <v>2.5</v>
      </c>
      <c r="C3">
        <v>40.5</v>
      </c>
      <c r="F3">
        <f t="shared" ref="F3:F14" si="0">B3/$D$2</f>
        <v>1.5015015015015015E-2</v>
      </c>
      <c r="G3">
        <f t="shared" ref="G3:G14" si="1">C3/$E$2</f>
        <v>0.24251497005988024</v>
      </c>
    </row>
    <row r="4" spans="1:7" x14ac:dyDescent="0.2">
      <c r="A4">
        <v>8</v>
      </c>
      <c r="B4">
        <v>25.5</v>
      </c>
      <c r="C4">
        <v>2</v>
      </c>
      <c r="F4">
        <f t="shared" si="0"/>
        <v>0.15315315315315314</v>
      </c>
      <c r="G4">
        <f t="shared" si="1"/>
        <v>1.1976047904191617E-2</v>
      </c>
    </row>
    <row r="5" spans="1:7" x14ac:dyDescent="0.2">
      <c r="A5">
        <v>12</v>
      </c>
      <c r="B5">
        <v>37.5</v>
      </c>
      <c r="C5">
        <v>81.5</v>
      </c>
      <c r="F5">
        <f t="shared" si="0"/>
        <v>0.22522522522522523</v>
      </c>
      <c r="G5">
        <f t="shared" si="1"/>
        <v>0.4880239520958084</v>
      </c>
    </row>
    <row r="6" spans="1:7" x14ac:dyDescent="0.2">
      <c r="A6">
        <v>16</v>
      </c>
      <c r="B6">
        <v>74.5</v>
      </c>
      <c r="C6">
        <v>73.5</v>
      </c>
      <c r="F6">
        <f t="shared" si="0"/>
        <v>0.44744744744744747</v>
      </c>
      <c r="G6">
        <f t="shared" si="1"/>
        <v>0.44011976047904194</v>
      </c>
    </row>
    <row r="7" spans="1:7" x14ac:dyDescent="0.2">
      <c r="A7">
        <v>20</v>
      </c>
      <c r="B7">
        <v>133</v>
      </c>
      <c r="C7">
        <v>133</v>
      </c>
      <c r="F7">
        <f t="shared" si="0"/>
        <v>0.79879879879879878</v>
      </c>
      <c r="G7">
        <f t="shared" si="1"/>
        <v>0.79640718562874246</v>
      </c>
    </row>
    <row r="8" spans="1:7" x14ac:dyDescent="0.2">
      <c r="A8">
        <v>24</v>
      </c>
      <c r="B8">
        <v>159</v>
      </c>
      <c r="C8">
        <v>160.5</v>
      </c>
      <c r="F8">
        <f t="shared" si="0"/>
        <v>0.95495495495495497</v>
      </c>
      <c r="G8">
        <f t="shared" si="1"/>
        <v>0.96107784431137722</v>
      </c>
    </row>
    <row r="9" spans="1:7" x14ac:dyDescent="0.2">
      <c r="A9">
        <v>28</v>
      </c>
      <c r="B9">
        <v>113.5</v>
      </c>
      <c r="C9">
        <v>114.5</v>
      </c>
      <c r="F9">
        <f t="shared" si="0"/>
        <v>0.68168168168168164</v>
      </c>
      <c r="G9">
        <f t="shared" si="1"/>
        <v>0.68562874251497008</v>
      </c>
    </row>
    <row r="10" spans="1:7" x14ac:dyDescent="0.2">
      <c r="A10">
        <v>32</v>
      </c>
      <c r="B10">
        <v>88.5</v>
      </c>
      <c r="C10">
        <v>88.5</v>
      </c>
      <c r="F10">
        <f t="shared" si="0"/>
        <v>0.53153153153153154</v>
      </c>
      <c r="G10">
        <f t="shared" si="1"/>
        <v>0.52994011976047906</v>
      </c>
    </row>
    <row r="11" spans="1:7" x14ac:dyDescent="0.2">
      <c r="A11">
        <v>36</v>
      </c>
      <c r="B11">
        <v>155.5</v>
      </c>
      <c r="C11">
        <v>155.5</v>
      </c>
      <c r="F11">
        <f t="shared" si="0"/>
        <v>0.93393393393393398</v>
      </c>
      <c r="G11">
        <f t="shared" si="1"/>
        <v>0.93113772455089816</v>
      </c>
    </row>
    <row r="12" spans="1:7" x14ac:dyDescent="0.2">
      <c r="A12">
        <v>40</v>
      </c>
      <c r="B12">
        <v>163.5</v>
      </c>
      <c r="C12">
        <v>163.5</v>
      </c>
      <c r="F12">
        <f t="shared" si="0"/>
        <v>0.98198198198198194</v>
      </c>
      <c r="G12">
        <f t="shared" si="1"/>
        <v>0.97904191616766467</v>
      </c>
    </row>
    <row r="13" spans="1:7" x14ac:dyDescent="0.2">
      <c r="A13">
        <v>44</v>
      </c>
      <c r="B13">
        <v>166.5</v>
      </c>
      <c r="C13">
        <v>167</v>
      </c>
      <c r="F13">
        <f t="shared" si="0"/>
        <v>1</v>
      </c>
      <c r="G13">
        <f t="shared" si="1"/>
        <v>1</v>
      </c>
    </row>
    <row r="14" spans="1:7" x14ac:dyDescent="0.2">
      <c r="A14">
        <v>48</v>
      </c>
      <c r="B14">
        <v>114.5</v>
      </c>
      <c r="C14">
        <v>117.5</v>
      </c>
      <c r="F14">
        <f t="shared" si="0"/>
        <v>0.68768768768768773</v>
      </c>
      <c r="G14">
        <f t="shared" si="1"/>
        <v>0.70359281437125754</v>
      </c>
    </row>
  </sheetData>
  <pageMargins left="0.75" right="0.75" top="1" bottom="1" header="0.5" footer="0.5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B11"/>
  <sheetViews>
    <sheetView workbookViewId="0">
      <selection activeCell="A2" sqref="A2:B11"/>
    </sheetView>
  </sheetViews>
  <sheetFormatPr baseColWidth="10" defaultRowHeight="16" x14ac:dyDescent="0.2"/>
  <sheetData>
    <row r="1" spans="1:2" x14ac:dyDescent="0.2">
      <c r="A1" t="s">
        <v>0</v>
      </c>
      <c r="B1" t="s">
        <v>10</v>
      </c>
    </row>
    <row r="2" spans="1:2" x14ac:dyDescent="0.2">
      <c r="A2">
        <v>12</v>
      </c>
      <c r="B2">
        <v>0.68584121563423095</v>
      </c>
    </row>
    <row r="3" spans="1:2" x14ac:dyDescent="0.2">
      <c r="A3">
        <v>16</v>
      </c>
      <c r="B3">
        <v>0.51928482305953638</v>
      </c>
    </row>
    <row r="4" spans="1:2" x14ac:dyDescent="0.2">
      <c r="A4">
        <v>20</v>
      </c>
      <c r="B4">
        <v>0.65338931730043925</v>
      </c>
    </row>
    <row r="5" spans="1:2" x14ac:dyDescent="0.2">
      <c r="A5">
        <v>24</v>
      </c>
      <c r="B5">
        <v>0.63320201697315759</v>
      </c>
    </row>
    <row r="6" spans="1:2" x14ac:dyDescent="0.2">
      <c r="A6">
        <v>28</v>
      </c>
      <c r="B6">
        <v>0.48689662821457019</v>
      </c>
    </row>
    <row r="7" spans="1:2" x14ac:dyDescent="0.2">
      <c r="A7">
        <v>32</v>
      </c>
      <c r="B7">
        <v>0.50239481531386276</v>
      </c>
    </row>
    <row r="8" spans="1:2" x14ac:dyDescent="0.2">
      <c r="A8">
        <v>36</v>
      </c>
      <c r="B8">
        <v>0.55277368007879912</v>
      </c>
    </row>
    <row r="9" spans="1:2" x14ac:dyDescent="0.2">
      <c r="A9">
        <v>40</v>
      </c>
      <c r="B9">
        <v>0.85257906256762206</v>
      </c>
    </row>
    <row r="10" spans="1:2" x14ac:dyDescent="0.2">
      <c r="A10">
        <v>44</v>
      </c>
      <c r="B10">
        <v>0.97967375901077458</v>
      </c>
    </row>
    <row r="11" spans="1:2" x14ac:dyDescent="0.2">
      <c r="A11">
        <v>48</v>
      </c>
      <c r="B11">
        <v>1</v>
      </c>
    </row>
  </sheetData>
  <pageMargins left="0.75" right="0.75" top="1" bottom="1" header="0.5" footer="0.5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B11"/>
  <sheetViews>
    <sheetView workbookViewId="0">
      <selection activeCell="A2" sqref="A2:B11"/>
    </sheetView>
  </sheetViews>
  <sheetFormatPr baseColWidth="10" defaultRowHeight="16" x14ac:dyDescent="0.2"/>
  <sheetData>
    <row r="1" spans="1:2" x14ac:dyDescent="0.2">
      <c r="A1" t="s">
        <v>0</v>
      </c>
      <c r="B1" t="s">
        <v>11</v>
      </c>
    </row>
    <row r="2" spans="1:2" x14ac:dyDescent="0.2">
      <c r="A2">
        <v>12</v>
      </c>
      <c r="B2">
        <v>0.97316474300284839</v>
      </c>
    </row>
    <row r="3" spans="1:2" x14ac:dyDescent="0.2">
      <c r="A3">
        <v>16</v>
      </c>
      <c r="B3">
        <v>0.44418140154839414</v>
      </c>
    </row>
    <row r="4" spans="1:2" x14ac:dyDescent="0.2">
      <c r="A4">
        <v>20</v>
      </c>
      <c r="B4">
        <v>0.33086854320310044</v>
      </c>
    </row>
    <row r="5" spans="1:2" x14ac:dyDescent="0.2">
      <c r="A5">
        <v>24</v>
      </c>
      <c r="B5">
        <v>8.7110803753923827E-2</v>
      </c>
    </row>
    <row r="6" spans="1:2" x14ac:dyDescent="0.2">
      <c r="A6">
        <v>28</v>
      </c>
      <c r="B6">
        <v>0.12159001956305956</v>
      </c>
    </row>
    <row r="7" spans="1:2" x14ac:dyDescent="0.2">
      <c r="A7">
        <v>32</v>
      </c>
      <c r="B7">
        <v>0.3667503547660077</v>
      </c>
    </row>
    <row r="8" spans="1:2" x14ac:dyDescent="0.2">
      <c r="A8">
        <v>36</v>
      </c>
      <c r="B8">
        <v>0.97577909624032655</v>
      </c>
    </row>
    <row r="9" spans="1:2" x14ac:dyDescent="0.2">
      <c r="A9">
        <v>40</v>
      </c>
      <c r="B9">
        <v>1</v>
      </c>
    </row>
    <row r="10" spans="1:2" x14ac:dyDescent="0.2">
      <c r="A10">
        <v>44</v>
      </c>
      <c r="B10">
        <v>0.48843411244619395</v>
      </c>
    </row>
    <row r="11" spans="1:2" x14ac:dyDescent="0.2">
      <c r="A11">
        <v>48</v>
      </c>
      <c r="B11">
        <v>0.38153966538398354</v>
      </c>
    </row>
  </sheetData>
  <pageMargins left="0.75" right="0.75" top="1" bottom="1" header="0.5" footer="0.5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B11"/>
  <sheetViews>
    <sheetView workbookViewId="0">
      <selection activeCell="J23" sqref="J23"/>
    </sheetView>
  </sheetViews>
  <sheetFormatPr baseColWidth="10" defaultRowHeight="16" x14ac:dyDescent="0.2"/>
  <sheetData>
    <row r="1" spans="1:2" x14ac:dyDescent="0.2">
      <c r="A1" t="s">
        <v>0</v>
      </c>
      <c r="B1" t="s">
        <v>9</v>
      </c>
    </row>
    <row r="2" spans="1:2" x14ac:dyDescent="0.2">
      <c r="A2">
        <v>12</v>
      </c>
      <c r="B2">
        <v>1</v>
      </c>
    </row>
    <row r="3" spans="1:2" x14ac:dyDescent="0.2">
      <c r="A3">
        <v>16</v>
      </c>
      <c r="B3">
        <v>0.90148679910942076</v>
      </c>
    </row>
    <row r="4" spans="1:2" x14ac:dyDescent="0.2">
      <c r="A4">
        <v>20</v>
      </c>
      <c r="B4">
        <v>0.72607288190841046</v>
      </c>
    </row>
    <row r="5" spans="1:2" x14ac:dyDescent="0.2">
      <c r="A5">
        <v>24</v>
      </c>
      <c r="B5">
        <v>0.64741968719153098</v>
      </c>
    </row>
    <row r="6" spans="1:2" x14ac:dyDescent="0.2">
      <c r="A6">
        <v>28</v>
      </c>
      <c r="B6">
        <v>0.57334759945588509</v>
      </c>
    </row>
    <row r="7" spans="1:2" x14ac:dyDescent="0.2">
      <c r="A7">
        <v>32</v>
      </c>
      <c r="B7">
        <v>0.66965530080085334</v>
      </c>
    </row>
    <row r="8" spans="1:2" x14ac:dyDescent="0.2">
      <c r="A8">
        <v>36</v>
      </c>
      <c r="B8">
        <v>0.9758171081745084</v>
      </c>
    </row>
    <row r="9" spans="1:2" x14ac:dyDescent="0.2">
      <c r="A9">
        <v>40</v>
      </c>
      <c r="B9">
        <v>0.9315989191418097</v>
      </c>
    </row>
    <row r="10" spans="1:2" x14ac:dyDescent="0.2">
      <c r="A10">
        <v>44</v>
      </c>
      <c r="B10">
        <v>0.92396818010617388</v>
      </c>
    </row>
    <row r="11" spans="1:2" x14ac:dyDescent="0.2">
      <c r="A11">
        <v>48</v>
      </c>
      <c r="B11">
        <v>0.89462683670448828</v>
      </c>
    </row>
  </sheetData>
  <pageMargins left="0.75" right="0.75" top="1" bottom="1" header="0.5" footer="0.5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B11"/>
  <sheetViews>
    <sheetView workbookViewId="0">
      <selection activeCell="B2" sqref="B2"/>
    </sheetView>
  </sheetViews>
  <sheetFormatPr baseColWidth="10" defaultRowHeight="16" x14ac:dyDescent="0.2"/>
  <sheetData>
    <row r="1" spans="1:2" x14ac:dyDescent="0.2">
      <c r="A1" t="s">
        <v>0</v>
      </c>
      <c r="B1" t="s">
        <v>17</v>
      </c>
    </row>
    <row r="2" spans="1:2" x14ac:dyDescent="0.2">
      <c r="A2">
        <v>12</v>
      </c>
      <c r="B2">
        <v>0.53971951019836528</v>
      </c>
    </row>
    <row r="3" spans="1:2" x14ac:dyDescent="0.2">
      <c r="A3">
        <v>16</v>
      </c>
      <c r="B3">
        <v>0.6162424856543921</v>
      </c>
    </row>
    <row r="4" spans="1:2" x14ac:dyDescent="0.2">
      <c r="A4">
        <v>20</v>
      </c>
      <c r="B4">
        <v>0.31353263576452639</v>
      </c>
    </row>
    <row r="5" spans="1:2" x14ac:dyDescent="0.2">
      <c r="A5">
        <v>24</v>
      </c>
      <c r="B5">
        <v>0.14380929137485449</v>
      </c>
    </row>
    <row r="6" spans="1:2" x14ac:dyDescent="0.2">
      <c r="A6">
        <v>28</v>
      </c>
      <c r="B6">
        <v>0.22543253076191938</v>
      </c>
    </row>
    <row r="7" spans="1:2" x14ac:dyDescent="0.2">
      <c r="A7">
        <v>32</v>
      </c>
      <c r="B7">
        <v>0.47351095559237572</v>
      </c>
    </row>
    <row r="8" spans="1:2" x14ac:dyDescent="0.2">
      <c r="A8">
        <v>36</v>
      </c>
      <c r="B8">
        <v>0.76139206202259258</v>
      </c>
    </row>
    <row r="9" spans="1:2" x14ac:dyDescent="0.2">
      <c r="A9">
        <v>40</v>
      </c>
      <c r="B9">
        <v>0.82275827672151591</v>
      </c>
    </row>
    <row r="10" spans="1:2" x14ac:dyDescent="0.2">
      <c r="A10">
        <v>44</v>
      </c>
      <c r="B10">
        <v>0.75098894331815791</v>
      </c>
    </row>
    <row r="11" spans="1:2" x14ac:dyDescent="0.2">
      <c r="A11">
        <v>48</v>
      </c>
      <c r="B11">
        <v>1</v>
      </c>
    </row>
  </sheetData>
  <pageMargins left="0.75" right="0.75" top="1" bottom="1" header="0.5" footer="0.5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B11"/>
  <sheetViews>
    <sheetView workbookViewId="0">
      <selection activeCell="B2" sqref="B2"/>
    </sheetView>
  </sheetViews>
  <sheetFormatPr baseColWidth="10" defaultRowHeight="16" x14ac:dyDescent="0.2"/>
  <sheetData>
    <row r="1" spans="1:2" x14ac:dyDescent="0.2">
      <c r="A1" t="s">
        <v>0</v>
      </c>
      <c r="B1" t="s">
        <v>16</v>
      </c>
    </row>
    <row r="2" spans="1:2" x14ac:dyDescent="0.2">
      <c r="A2" s="1">
        <v>12</v>
      </c>
      <c r="B2">
        <v>0.89384696992753854</v>
      </c>
    </row>
    <row r="3" spans="1:2" x14ac:dyDescent="0.2">
      <c r="A3" s="1">
        <v>16</v>
      </c>
      <c r="B3">
        <v>0.60308833185952193</v>
      </c>
    </row>
    <row r="4" spans="1:2" x14ac:dyDescent="0.2">
      <c r="A4" s="1">
        <v>20</v>
      </c>
      <c r="B4">
        <v>0.5763424663938439</v>
      </c>
    </row>
    <row r="5" spans="1:2" x14ac:dyDescent="0.2">
      <c r="A5" s="1">
        <v>24</v>
      </c>
      <c r="B5">
        <v>0.13086755455052526</v>
      </c>
    </row>
    <row r="6" spans="1:2" x14ac:dyDescent="0.2">
      <c r="A6" s="1">
        <v>28</v>
      </c>
      <c r="B6">
        <v>0.11342923218271705</v>
      </c>
    </row>
    <row r="7" spans="1:2" x14ac:dyDescent="0.2">
      <c r="A7" s="1">
        <v>32</v>
      </c>
      <c r="B7">
        <v>0.58486717289470636</v>
      </c>
    </row>
    <row r="8" spans="1:2" x14ac:dyDescent="0.2">
      <c r="A8" s="1">
        <v>36</v>
      </c>
      <c r="B8">
        <v>0.89137495110686904</v>
      </c>
    </row>
    <row r="9" spans="1:2" x14ac:dyDescent="0.2">
      <c r="A9" s="1">
        <v>40</v>
      </c>
      <c r="B9">
        <v>1</v>
      </c>
    </row>
    <row r="10" spans="1:2" x14ac:dyDescent="0.2">
      <c r="A10" s="1">
        <v>44</v>
      </c>
      <c r="B10">
        <v>0.60274910432354634</v>
      </c>
    </row>
    <row r="11" spans="1:2" x14ac:dyDescent="0.2">
      <c r="A11" s="1">
        <v>48</v>
      </c>
      <c r="B11">
        <v>0.41539643889584521</v>
      </c>
    </row>
  </sheetData>
  <pageMargins left="0.75" right="0.75" top="1" bottom="1" header="0.5" footer="0.5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B11"/>
  <sheetViews>
    <sheetView workbookViewId="0">
      <selection activeCell="B2" sqref="B2"/>
    </sheetView>
  </sheetViews>
  <sheetFormatPr baseColWidth="10" defaultRowHeight="16" x14ac:dyDescent="0.2"/>
  <sheetData>
    <row r="1" spans="1:2" x14ac:dyDescent="0.2">
      <c r="A1" t="s">
        <v>0</v>
      </c>
      <c r="B1" t="s">
        <v>18</v>
      </c>
    </row>
    <row r="2" spans="1:2" x14ac:dyDescent="0.2">
      <c r="A2">
        <v>12</v>
      </c>
      <c r="B2">
        <v>0.39576577417438957</v>
      </c>
    </row>
    <row r="3" spans="1:2" x14ac:dyDescent="0.2">
      <c r="A3">
        <v>16</v>
      </c>
      <c r="B3">
        <v>0.34114214261768605</v>
      </c>
    </row>
    <row r="4" spans="1:2" x14ac:dyDescent="0.2">
      <c r="A4">
        <v>20</v>
      </c>
      <c r="B4">
        <v>0.22100025833370915</v>
      </c>
    </row>
    <row r="5" spans="1:2" x14ac:dyDescent="0.2">
      <c r="A5">
        <v>24</v>
      </c>
      <c r="B5">
        <v>0.10941337972852938</v>
      </c>
    </row>
    <row r="6" spans="1:2" x14ac:dyDescent="0.2">
      <c r="A6">
        <v>28</v>
      </c>
      <c r="B6">
        <v>0.20231262853325532</v>
      </c>
    </row>
    <row r="7" spans="1:2" x14ac:dyDescent="0.2">
      <c r="A7">
        <v>32</v>
      </c>
      <c r="B7">
        <v>0.37942279370253035</v>
      </c>
    </row>
    <row r="8" spans="1:2" x14ac:dyDescent="0.2">
      <c r="A8">
        <v>36</v>
      </c>
      <c r="B8">
        <v>0.60207967375144245</v>
      </c>
    </row>
    <row r="9" spans="1:2" x14ac:dyDescent="0.2">
      <c r="A9">
        <v>40</v>
      </c>
      <c r="B9">
        <v>1</v>
      </c>
    </row>
    <row r="10" spans="1:2" x14ac:dyDescent="0.2">
      <c r="A10">
        <v>44</v>
      </c>
      <c r="B10">
        <v>0.53418433141383348</v>
      </c>
    </row>
    <row r="11" spans="1:2" x14ac:dyDescent="0.2">
      <c r="A11">
        <v>48</v>
      </c>
      <c r="B11">
        <v>0.95034728230491006</v>
      </c>
    </row>
  </sheetData>
  <pageMargins left="0.75" right="0.75" top="1" bottom="1" header="0.5" footer="0.5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B19"/>
  <sheetViews>
    <sheetView workbookViewId="0">
      <selection activeCell="H27" sqref="H27"/>
    </sheetView>
  </sheetViews>
  <sheetFormatPr baseColWidth="10" defaultRowHeight="16" x14ac:dyDescent="0.2"/>
  <sheetData>
    <row r="1" spans="1:2" x14ac:dyDescent="0.2">
      <c r="A1" t="s">
        <v>0</v>
      </c>
      <c r="B1" t="s">
        <v>6</v>
      </c>
    </row>
    <row r="2" spans="1:2" x14ac:dyDescent="0.2">
      <c r="A2">
        <v>1</v>
      </c>
      <c r="B2" s="1">
        <v>0.28619528599999999</v>
      </c>
    </row>
    <row r="3" spans="1:2" x14ac:dyDescent="0.2">
      <c r="A3">
        <v>5</v>
      </c>
      <c r="B3" s="1">
        <v>0.47811447800000001</v>
      </c>
    </row>
    <row r="4" spans="1:2" x14ac:dyDescent="0.2">
      <c r="A4">
        <v>9</v>
      </c>
      <c r="B4" s="1">
        <v>0.303030303</v>
      </c>
    </row>
    <row r="5" spans="1:2" x14ac:dyDescent="0.2">
      <c r="A5">
        <v>13</v>
      </c>
      <c r="B5" s="1">
        <v>0.73400673400000005</v>
      </c>
    </row>
    <row r="6" spans="1:2" x14ac:dyDescent="0.2">
      <c r="A6">
        <v>17</v>
      </c>
      <c r="B6" s="1">
        <v>0.85521885499999994</v>
      </c>
    </row>
    <row r="7" spans="1:2" x14ac:dyDescent="0.2">
      <c r="A7">
        <v>21</v>
      </c>
      <c r="B7" s="1">
        <v>1</v>
      </c>
    </row>
    <row r="8" spans="1:2" x14ac:dyDescent="0.2">
      <c r="A8">
        <v>25</v>
      </c>
      <c r="B8" s="1">
        <v>0.82491582500000005</v>
      </c>
    </row>
    <row r="9" spans="1:2" x14ac:dyDescent="0.2">
      <c r="A9">
        <v>29</v>
      </c>
      <c r="B9" s="1">
        <v>0.97979797999999996</v>
      </c>
    </row>
    <row r="10" spans="1:2" x14ac:dyDescent="0.2">
      <c r="A10">
        <v>33</v>
      </c>
      <c r="B10" s="1">
        <v>0.46464646500000001</v>
      </c>
    </row>
    <row r="11" spans="1:2" x14ac:dyDescent="0.2">
      <c r="A11">
        <v>37</v>
      </c>
      <c r="B11" s="1">
        <v>0.48148148099999999</v>
      </c>
    </row>
    <row r="12" spans="1:2" x14ac:dyDescent="0.2">
      <c r="A12">
        <v>41</v>
      </c>
      <c r="B12" s="1">
        <v>0.69360269399999996</v>
      </c>
    </row>
    <row r="13" spans="1:2" x14ac:dyDescent="0.2">
      <c r="A13">
        <v>45</v>
      </c>
      <c r="B13" s="1">
        <v>0.84175084200000005</v>
      </c>
    </row>
    <row r="14" spans="1:2" x14ac:dyDescent="0.2">
      <c r="A14">
        <v>49</v>
      </c>
      <c r="B14" s="1">
        <v>0.56902356899999995</v>
      </c>
    </row>
    <row r="15" spans="1:2" x14ac:dyDescent="0.2">
      <c r="A15">
        <v>53</v>
      </c>
      <c r="B15" s="1">
        <v>0.53872053900000005</v>
      </c>
    </row>
    <row r="16" spans="1:2" x14ac:dyDescent="0.2">
      <c r="A16">
        <v>57</v>
      </c>
      <c r="B16" s="1">
        <v>0.87205387199999995</v>
      </c>
    </row>
    <row r="17" spans="1:2" x14ac:dyDescent="0.2">
      <c r="A17">
        <v>61</v>
      </c>
      <c r="B17" s="1">
        <v>0.99663299699999996</v>
      </c>
    </row>
    <row r="18" spans="1:2" x14ac:dyDescent="0.2">
      <c r="A18">
        <v>65</v>
      </c>
      <c r="B18" s="1">
        <v>0.801346801</v>
      </c>
    </row>
    <row r="19" spans="1:2" x14ac:dyDescent="0.2">
      <c r="A19">
        <v>69</v>
      </c>
      <c r="B19" s="1">
        <v>0.76767676799999995</v>
      </c>
    </row>
  </sheetData>
  <pageMargins left="0.75" right="0.75" top="1" bottom="1" header="0.5" footer="0.5"/>
  <pageSetup paperSize="9" orientation="portrait" horizontalDpi="4294967292" verticalDpi="429496729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"/>
  <sheetViews>
    <sheetView workbookViewId="0"/>
  </sheetViews>
  <sheetFormatPr baseColWidth="10" defaultRowHeight="16" x14ac:dyDescent="0.2"/>
  <sheetData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22</vt:i4>
      </vt:variant>
    </vt:vector>
  </HeadingPairs>
  <TitlesOfParts>
    <vt:vector size="22" baseType="lpstr">
      <vt:lpstr>pLHY(karre)</vt:lpstr>
      <vt:lpstr>pCCA1(Knowles2008)</vt:lpstr>
      <vt:lpstr>pCCA1(Wang1998)</vt:lpstr>
      <vt:lpstr>pCCA1(wang1998LD)</vt:lpstr>
      <vt:lpstr>PRR9(Ito2008supplementary2)</vt:lpstr>
      <vt:lpstr>PRR9(Ito2008Fig2)</vt:lpstr>
      <vt:lpstr>PRR9(Fujiware2008fig1F)</vt:lpstr>
      <vt:lpstr>pPRR7(ferre2007figD)</vt:lpstr>
      <vt:lpstr>pPRR7(ferre2007fig5)</vt:lpstr>
      <vt:lpstr>pPRR7(fujiware2008fig1F)</vt:lpstr>
      <vt:lpstr>pPRR5(Fujiware2008fig1F)</vt:lpstr>
      <vt:lpstr>pTOC1(Ito2007suplemetary2)</vt:lpstr>
      <vt:lpstr>pTOC1(Fujiware2008fig1F)</vt:lpstr>
      <vt:lpstr>pELF3(Liu2001fig2)</vt:lpstr>
      <vt:lpstr>pELF3(Nusinow20112b)</vt:lpstr>
      <vt:lpstr>pELF4(Nusinow2011fig2b)</vt:lpstr>
      <vt:lpstr>pLUX(Nusinow2011fig2b)</vt:lpstr>
      <vt:lpstr>pELF3EC(Nusinow20112b)</vt:lpstr>
      <vt:lpstr>pELF4EC(Nusinow2011fig2b)</vt:lpstr>
      <vt:lpstr>pLUXEC(Nusinow2011fig2b)</vt:lpstr>
      <vt:lpstr>pZTL(kim2003fig4a)</vt:lpstr>
      <vt:lpstr>AllDAta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Information Services</dc:creator>
  <cp:lastModifiedBy>Microsoft Office User</cp:lastModifiedBy>
  <dcterms:created xsi:type="dcterms:W3CDTF">2014-02-03T14:58:47Z</dcterms:created>
  <dcterms:modified xsi:type="dcterms:W3CDTF">2023-01-14T16:25:01Z</dcterms:modified>
</cp:coreProperties>
</file>